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1"/>
  </bookViews>
  <sheets>
    <sheet name="Долгосрочн. прогр 2012" sheetId="1" r:id="rId1"/>
    <sheet name="Вед прогр 2012" sheetId="2" r:id="rId2"/>
    <sheet name="адрес. прогр 2012" sheetId="3" r:id="rId3"/>
    <sheet name="Прочие 2012" sheetId="4" r:id="rId4"/>
  </sheets>
  <definedNames/>
  <calcPr fullCalcOnLoad="1"/>
</workbook>
</file>

<file path=xl/sharedStrings.xml><?xml version="1.0" encoding="utf-8"?>
<sst xmlns="http://schemas.openxmlformats.org/spreadsheetml/2006/main" count="317" uniqueCount="231">
  <si>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</si>
  <si>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</si>
  <si>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</si>
  <si>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</si>
  <si>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</si>
  <si>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</si>
  <si>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r>
      <t>Показатели непосредственных результатов:</t>
    </r>
    <r>
      <rPr>
        <sz val="9"/>
        <rFont val="Times New Roman"/>
        <family val="1"/>
      </rPr>
      <t xml:space="preserve">
Приведение в соответствие установленным манитарным и техническим правилам и нормам, повышение энергетической эффективности многоквартирных домов общей площадью 11 595,4 кв.м.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- 45,6%. 
2. Увеличение доли софинансирования за счет средств собственников помещений - 10%. 
3. Увеличение доли благоустроенных дворовых территорий в общем количестве дворовых территорий предусмотренных к благоустройству - 4 %.</t>
    </r>
  </si>
  <si>
    <t>Долгосрочная целевая программа "Развитие муниципальной службы в городе Югорске на 2011 - 2015 годы"</t>
  </si>
  <si>
    <t>Постановление администрации города Югорска от 14.10.2010 № 1875а (с изменениями от 30.11.2011 №2751, от 19.12.2011 №2969, от 13.09.2012 № 2288, от 30.10.2012  №2807)</t>
  </si>
  <si>
    <r>
      <t>Показатели непосредственных результатов:</t>
    </r>
    <r>
      <rPr>
        <sz val="9"/>
        <rFont val="Times New Roman"/>
        <family val="1"/>
      </rPr>
      <t xml:space="preserve">
1. Приведение муниципальных правовых актов в сфере муниципальной службы в соответствие с законодательством РВ и ХМАО-Югры. 
2. Получение муниципальными служащими  дополнительного профессионального образования в соответствии с планом профессиональной переподготовки, повышения квалификации и стажировки. 
3. Увеличение доли участия муниципальных служащих в аппаратной учебе в соответствии с планом аппаратной учебы. 
4. Получение лицами включенных в кадровый резерв дополнительного профессионального образования в соответствии с планом переподготовки, повышения квалификации и стажировки. 
5. Соответствие задач и функций, выполняемых структурными подразделениями органов местного самоуправления полномочиям, закрепленным за органами местного самоуправления законодательством РФ и ХМАО-Югры. 
6. Формирование негативного отношения к коррупционному поведению.                                                                                                                                                                                  7. Создание благоприятных условий для проявления каждым муниципальным служащим своих способностей, стимулирование его профессионального роста.                                                                                                            </t>
    </r>
    <r>
      <rPr>
        <b/>
        <u val="single"/>
        <sz val="9"/>
        <rFont val="Times New Roman"/>
        <family val="1"/>
      </rPr>
      <t>Показатели конечных результатов:</t>
    </r>
    <r>
      <rPr>
        <sz val="9"/>
        <rFont val="Times New Roman"/>
        <family val="1"/>
      </rPr>
      <t xml:space="preserve">
1. Создание эффективной муниципальной службы, способной успешно решать стратегические задачи экономического и социального развития города.                                          2. Положительная оценка деятельности муниципальных служащих жителями города Югорска. </t>
    </r>
  </si>
  <si>
    <t xml:space="preserve">1. Сокращение аварийного жилищного фонда на территрории города Югорска.
2. Создание безопасных и благоприятных условий  проживания граждан путем их переселения из аварийных многоквартирных домов в благоустроенные жилые помещения. </t>
  </si>
  <si>
    <t>"Информационное сопровождение деятельности администрации города Югорска на 2012-2015 годы"</t>
  </si>
  <si>
    <t>Постановление администрации города Югорска от 26.10.2011 № 2331 (изменения от 03.12.2012 №3195)</t>
  </si>
  <si>
    <t>Постановление администрации города Югорска от 9.11.2010 № 2024 (с изменениями от 10.03.2011 № 422, 16.08.2011 № 1731, от 21.11.2011 № 2630, от 18.11.2011 №2625, от 23.12.2011 № 3033, от 13.09.2012 № 2287, от 06.11.2012 №2833, от 06.12.2012 №3216)</t>
  </si>
  <si>
    <t>Постановление главы города Югорска от 21.08.2012 № 42 (изменения от 18.09.2012 №45а, от 29.10.2012 №51, от 19.11.2012 №58)</t>
  </si>
  <si>
    <t>Постановление администрации города Югорска от 17.11.2010 № 2024 (с измененими от 25.08.2011 № 1804, от 22.11.2011 №2636, от 18.09.2012 №2342, от 17.12.2012 №3310)</t>
  </si>
  <si>
    <t>Постановление администрации города Югорска от 10.11.2011 № 2560 (с изменениями от 23.04.2012 №936, от 14.06.2012 №1448, от 3.07.2012 №1651, от 26.07.2012 №1855, от 26.10.2012 №2756, от 14.12.2012 №3296)</t>
  </si>
  <si>
    <t>"Организация деятельности по опеке и попечительству в городе Югорске на 2012-2015 годы"</t>
  </si>
  <si>
    <t>"Отдых на 2011-2015 годы"</t>
  </si>
  <si>
    <t>Постановление администрации города Югорска №2532 от 04.10.2012 г. (изменения Постановление администрации города Югорска от 30.10.2012 №2806, от 27.12.2012 №3459)</t>
  </si>
  <si>
    <t>Постановление администрации города Югорска от 13.11.2010 № 2059 (с изменениями от 1 ноября 2011 года № 2388, от 28.11.2011 № 2724, от 30.12.2011 №3135, от 17.07.2012 №1786, от 10.08.2012 №1982, от 21.09.2012 №2388, 15.10.2012 №2607, от 06.11.2012 №2835, от 26.12.2012 №3443)</t>
  </si>
  <si>
    <t>Постановление администрации города Югорска от 10.01.2012 № 5 (с изменениями от 22.03.2012 № 641, 30.07.2012 №1882, от 21.11.2012 №3008, от 29.12.2012 №3464)</t>
  </si>
  <si>
    <t xml:space="preserve">"Развитие муниципальной системы образования города Югорска на 2011 - 2015 годы" </t>
  </si>
  <si>
    <r>
      <t>Показатели непосредственных результатов:</t>
    </r>
    <r>
      <rPr>
        <sz val="9"/>
        <rFont val="Times New Roman"/>
        <family val="1"/>
      </rPr>
      <t xml:space="preserve">
1. Устройство 2 детских площадок.
2. Устройство 327 кв. м тротуаров.
3. Устройство 585 кв. м проездов.
4. Устройство 330 кв. м газонов.
5. Устройство автомобильных стоянок 1 100 кв. м.
</t>
    </r>
    <r>
      <rPr>
        <b/>
        <u val="single"/>
        <sz val="9"/>
        <rFont val="Times New Roman"/>
        <family val="1"/>
      </rPr>
      <t xml:space="preserve">Показатели конечных результатов:
</t>
    </r>
    <r>
      <rPr>
        <sz val="9"/>
        <rFont val="Times New Roman"/>
        <family val="1"/>
      </rPr>
      <t xml:space="preserve">1. Благоустройство 9 дворовых территорий.
2. Выполнение проектно-изыскательных работ для капитального ремонта 5 дворовых территорий.
3. Подготовка материалов для разработки долгосрочной целевой программы.
</t>
    </r>
  </si>
  <si>
    <t>Поддержание объема муниципального долга муниципального образования городской округ город Югорск на экономически безопасном уровне.</t>
  </si>
  <si>
    <r>
      <t xml:space="preserve">Ожидаемые непосредственные результаты: </t>
    </r>
    <r>
      <rPr>
        <sz val="9"/>
        <rFont val="Times New Roman"/>
        <family val="1"/>
      </rPr>
      <t xml:space="preserve"> 
1. Соблюдение ограничений размера предельного объема муниципального долга - менее 100%. 
2. Соблюдение ограничений размера предельного объема муниципальных заимствований - менее 100%.
3. Соблюдение ограничений предельного объема расходов на обслуживание муниципального долга - не более 15%. 
</t>
    </r>
    <r>
      <rPr>
        <b/>
        <u val="single"/>
        <sz val="9"/>
        <rFont val="Times New Roman"/>
        <family val="1"/>
      </rPr>
      <t xml:space="preserve">Ожидаемые конечные результаты: 
</t>
    </r>
    <r>
      <rPr>
        <sz val="9"/>
        <rFont val="Times New Roman"/>
        <family val="1"/>
      </rPr>
      <t>1. Отсутствие просроченной зодолженности по долговым обязательствам - отсутствие. 
2. Сокращение расходов на обслуживание муниципального долга - досрочное погашений.</t>
    </r>
  </si>
  <si>
    <t>Постановление администрации города Югорска от 23.05.2011 № 1018 (с изменениями от 11.08.2011 № 1705, от 9.02.2012 № 280, от 14.05.2012 №1123, от 05.09.2012 №2171, от 17.12.2012 №3308)</t>
  </si>
  <si>
    <t>Приказ Департамента финансов администрации города Югорска от 20.08.2012 №53-п (изменения №63-п от 02.11.2012)</t>
  </si>
  <si>
    <t>Повышение качества, эффективности и прозрачности бюджетного процесса в городе Югорске</t>
  </si>
  <si>
    <r>
      <t>Ожидаемые непосредственные результаты:</t>
    </r>
    <r>
      <rPr>
        <sz val="9"/>
        <rFont val="Times New Roman"/>
        <family val="1"/>
      </rPr>
      <t xml:space="preserve"> 1.1. Своевременность внесения проекта бюджета города в Думу города;
1.2. Качественная подготовка проекта решения о бюджете города;
1.3. Количество корректировок бюджета в течение года – не более 4;
1.4. Доля расходов бюджета города, формируемых в рамках целевых программ, в общей сумме расходов бюджета (без учета расходов, осуществляемых за счет субвенций из регионального фонда компенсаций и субсидий из регионального фонда софинансирования расходов, предоставляемых в рамках целевых программ автономного округа) не менее 80%;
1.5. Доля расходных обязательств города в общем объеме расходов бюджета города, по которым отсутствует нормативное правовое регулирование – 0%;
2.1. Отношение суммы учтенных в Департаменте финансов бюджетных обязательств к общей сумме бюджетных обязательств получателей средств бюджета города, подлежащих учету – 100%;
2.2. Наличие сформированных в установленном порядке сводной бюджетной росписи бюджета города и кассового плана исполнения бюджета города;
</t>
    </r>
  </si>
  <si>
    <t xml:space="preserve">2.3. Не превышение кассовых выплат над показателями лимитов бюджетных обязательств и предельных объемов финансирования;
2.4. Отсутствие просроченной кредиторской задолженности по бюджетным обязательствам Департамента финансов;
2.5. Доля главных распорядителей и получателей средств бюджета города, ведение лицевых счетов которых осуществляется Департаментом финансов – 100%;
2.6. Доля муниципальных автономных и бюджетных учреждений города, лицевые счета которых обслуживаются в Департаменте финансов – 100%;
2.7. Отсутствие нарушений открытия, ведения и закрытия лицевых счетов;
2.8. Уровень исполнения бюджета города по доходам без учета безвозмездных поступлений в процентах от первоначально утвержденного значения –  &gt;=100%;
2.9. Полнота исполнения расходных обязательств города Югорска – не менее 95%;
2.10. Своевременное исполнение надлежаще оформленных платежных документов, представленных получателями средств бюджета города, муниципальными бюджетными и автономными учреждениями;
3.1. Соблюдение сроков, установленных графиком, и представление качественной бюджетной и иной отчетности;
</t>
  </si>
  <si>
    <t xml:space="preserve">3.2. Своевременное предоставление годового отчета об исполнении бюджета города в Думу города Югорска, Контрольно-счетную палату города Югорска;
3.3. Качественное формирование отчетов об исполнении бюджета города (за отчетный квартал, годового отчета), представляемых в Думу города Югорска;
4.1. Количество проверок и ревизий в течение года – не менее 12;
4.2. Реализация в полном объеме результатов контрольных мероприятий по выявленным нарушениям;
5.1. Размещение на официальном сайте решения о бюджете, отчетов об исполнении бюджета, другой информации о деятельности Департамента финансов;
5.2. Качественное техническое сопровождение автоматизированных систем (обновление, адаптация, консультации пользователей);
5.3. Обеспеченность потребности специалистов Департамента финансов в технических средствах в объеме достаточном для исполнения должностных обязанностей – 100%.
</t>
  </si>
  <si>
    <r>
      <t>Ожидаемые конечные результаты:</t>
    </r>
    <r>
      <rPr>
        <sz val="9"/>
        <rFont val="Times New Roman"/>
        <family val="1"/>
      </rPr>
      <t xml:space="preserve"> 1.1. Принятый в установленные сроки и соответствующий требованиям бюджетного законодательства проект решения о бюджете города на очередной финансовый год и плановый период;
2.1. Исполнение расходных обязательств города за отчетный финансовый год в размере не менее 95% от бюджетных ассигнований, утвержденных решением о бюджете города;
3.1. Утверждение решением Думы города годового отчета об исполнении бюджета города;
3.2. Качественное формирование и своевременное предоставление отчетности об исполнении бюджета города;
4.1. Обеспечение контроля за правомерным, целевым, эффективным и результативным использованием средств бюджета города;
5.1. Эффективное использование информационных систем при осуществлении бюджетного процесса.</t>
    </r>
    <r>
      <rPr>
        <b/>
        <u val="single"/>
        <sz val="9"/>
        <rFont val="Times New Roman"/>
        <family val="1"/>
      </rPr>
      <t xml:space="preserve">
</t>
    </r>
  </si>
  <si>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</si>
  <si>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</si>
  <si>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</si>
  <si>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</si>
  <si>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</si>
  <si>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</si>
  <si>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</si>
  <si>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</si>
  <si>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</si>
  <si>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</si>
  <si>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</si>
  <si>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</si>
  <si>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</si>
  <si>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</si>
  <si>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</si>
  <si>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</si>
  <si>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</si>
  <si>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</si>
  <si>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</si>
  <si>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</si>
  <si>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</si>
  <si>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</si>
  <si>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</si>
  <si>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</si>
  <si>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</si>
  <si>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</si>
  <si>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</si>
  <si>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</si>
  <si>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</si>
  <si>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</si>
  <si>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</si>
  <si>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</si>
  <si>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</si>
  <si>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</si>
  <si>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</si>
  <si>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</si>
  <si>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</si>
  <si>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</si>
  <si>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</si>
  <si>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</si>
  <si>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</si>
  <si>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</si>
  <si>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</si>
  <si>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</si>
  <si>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</si>
  <si>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</si>
  <si>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</si>
  <si>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</si>
  <si>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</si>
  <si>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</si>
  <si>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</si>
  <si>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</si>
  <si>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</si>
  <si>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</si>
  <si>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</si>
  <si>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</si>
  <si>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</si>
  <si>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</si>
  <si>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</si>
  <si>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Повышение эффективности муниципальной службы и муниципального управления</t>
  </si>
  <si>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</si>
  <si>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</si>
  <si>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</si>
  <si>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</si>
  <si>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</si>
  <si>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</si>
  <si>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r>
      <t>Показатели результативности:</t>
    </r>
    <r>
      <rPr>
        <b/>
        <sz val="9"/>
        <rFont val="Times New Roman"/>
        <family val="1"/>
      </rPr>
      <t xml:space="preserve"> </t>
    </r>
    <r>
      <rPr>
        <sz val="9"/>
        <rFont val="Times New Roman"/>
        <family val="1"/>
      </rPr>
      <t xml:space="preserve">Своевременная и в полном объеме оплата труда главы администрации, сотрудников аппарата управления, органов, наделенных отдельными государственными полномочиями; Фактическая доля расходов на услуги связи, транспортные и коммунальные услуги, другие услуги сотрудниками аппарата управления, органами, наделенными отдельными государственными полномочиями от необходимых объемов; Состояние имущества, уровень безопасности здания и сотрудников, доля фактических затрат по прочим расходам, наличие необходимых основных средств, мягкого инвентаря, материальных запасов.  </t>
    </r>
    <r>
      <rPr>
        <b/>
        <u val="single"/>
        <sz val="9"/>
        <rFont val="Times New Roman"/>
        <family val="1"/>
      </rPr>
      <t xml:space="preserve">Показатели конечных результатов: </t>
    </r>
    <r>
      <rPr>
        <sz val="9"/>
        <rFont val="Times New Roman"/>
        <family val="1"/>
      </rPr>
      <t xml:space="preserve"> Обеспечение сооттветствующих условий для качественного  и своевременного решения вопросов местного значения в рамках полномочий Администрации города Югорска, переданных отдельных государственных полномочий органам Администрации города Югорска.               </t>
    </r>
  </si>
  <si>
    <t>Основной целью Программы является создание условий для интеграции детей-сирот и детей, оставшихся без попечения родителей, в общество через реализацию дополнительных гарантий и мер социальной поддержки детей-сирот идетей, оставшихся без попечения родителей, лиц из числа детей-сирот, и детей. оставшихся без попечения родителей, усыновителей, приемных родителей.</t>
  </si>
  <si>
    <r>
      <t>Показатели результативности:</t>
    </r>
    <r>
      <rPr>
        <sz val="9"/>
        <rFont val="Times New Roman"/>
        <family val="1"/>
      </rPr>
      <t xml:space="preserve"> Количество детей-сирот и детей, оставшихся без попечения, приемных родителей, которым производяться выплаты:                                                      - денежных средств на содержание ребенка и оплату труда при семейных формах устройства детей-сирот и детей, оставшихся без попечения родителей (235 детей-сирот 47 приемных родителей);                                                      - единовременного пособия при всех формах устройства детей, лишенных родительского попечения (43 законных представитьеля);                                           - на предоставление гарантий детям-сиротам (224 ребенка);                Реализация отдельного государственного полномочия по осуществлению деятельности по опеке и попечительству (9 чел.)             </t>
    </r>
    <r>
      <rPr>
        <b/>
        <u val="single"/>
        <sz val="9"/>
        <rFont val="Times New Roman"/>
        <family val="1"/>
      </rPr>
      <t>Конечные результаты:</t>
    </r>
    <r>
      <rPr>
        <sz val="9"/>
        <rFont val="Times New Roman"/>
        <family val="1"/>
      </rPr>
      <t xml:space="preserve"> Доля детей-сирот и детей, оставшихся без попечения родителей, которым произведены ежемесячные выплаты. А также выплаты вознагрождения приемным родителям ( 100 % от планового показателя).</t>
    </r>
  </si>
  <si>
    <t>"Создание условий для предоставления транспортных, жилищно-коммунальных и бытовых услуг (услуг бань) населению города Югорска в 2012 году"</t>
  </si>
  <si>
    <t>Обеспечение транспортного обслуживания населения города на городских автобусных маршрутах (пассажирские перевозки) по социально-ориентированным тарифам, утвержденным Региональной службой по тарифам Ханты-Мансийского автономного округа-Югра; обеспечение населения города жилищно-коммунальными и бытовыми услугами (услугами бань) по социально-ориентированным тарифам, не обеспечивающим возмещение издержек: обеспечение устойчивого финансового состояния и безубыточной работы организаций, оказывающие населению города жилищно-коммунальные и бытовые услуги (услуги бань), услуги по пассажирским перевозкам, перевозкам, в пределах лимитов бюджетных ассигнований, выделенных на эти цели в бюджете города Югорска.</t>
  </si>
  <si>
    <t xml:space="preserve">"Управление земельными участками, находящихся на территории муниципального образования город Югорск на 2012-2015 годы" </t>
  </si>
  <si>
    <r>
      <t>Показатели результативности:</t>
    </r>
    <r>
      <rPr>
        <sz val="9"/>
        <rFont val="Times New Roman"/>
        <family val="1"/>
      </rPr>
      <t xml:space="preserve"> Основными показателями результативности Программы являются: -создание условий для предоставления населению города жилищно-коммунальных и бытовых услуг (услуг бань) надлежащего качества, бесперебойного предоставления услуг по пассажирским перевозкам по социально-ориентированным тарифам;    - возмещение недополученных доходов предприятиям и организациям в связи с оказанием населению города жилищно-коммунальных и бытовых услуг (услуг бань), услуг по пассажирским перевозкам, по социально-ориентированным тарифам, не обеспечивающим возмещение издержек.               </t>
    </r>
    <r>
      <rPr>
        <b/>
        <u val="single"/>
        <sz val="9"/>
        <rFont val="Times New Roman"/>
        <family val="1"/>
      </rPr>
      <t>Конечные результаты:</t>
    </r>
    <r>
      <rPr>
        <sz val="9"/>
        <rFont val="Times New Roman"/>
        <family val="1"/>
      </rPr>
      <t xml:space="preserve"> Реализация Программы должна обеспечить оказание населению города в полном объеме и надлежащего качества жилищно-коммунальных и бытовых услуг (услуг бань), бесперебойного предоставления услуг по пассажирским перевозкам.  Показатели социально-экономической эффективности:                                            - создание комфортных условий жизнеобеспечения для населения города;                                        - положительное влияние на экономические показатели организаций,оказывающих населению города в полном объеме и надлежащего качества жилищно-коммунальных и бытовых услуг (услуг бань), услуг по пассажирским перевозкам;                         - отсутствие обоснованных жалоб населения на качество оказания жилищно-коммунальных и бытовых услуг (услуг бань), услуг по пассажирским перевозкам.</t>
    </r>
  </si>
  <si>
    <t>"Подготовка объектов жилищно-коммунального комплекса муниципального образования город Югорск к осенне-зимнему периоду 2012-2013 годов"</t>
  </si>
  <si>
    <t>Обеспечение бесперебойной эксплутации объектов жилищно-коммунального комплекса в осенне-зимний период 2012-2013 годов.</t>
  </si>
  <si>
    <t>Обеспечение эффективной деятельности Думы по исполнению ею полномочий представительного органа местного самоуправления. Осуществление финансового контроля.</t>
  </si>
  <si>
    <t>Обеспечение автотранспортного и хозяйственного обслуживания органов местного самоуправления города Югорска</t>
  </si>
  <si>
    <r>
      <t>Ожидаемые конечные результаты:</t>
    </r>
    <r>
      <rPr>
        <sz val="9"/>
        <rFont val="Times New Roman"/>
        <family val="1"/>
      </rPr>
      <t xml:space="preserve"> Обеспечение качественного транспортного обслуживания органов местного самоуправления, полное удовлетворение работников органов местного самоуправления транспортным обслуживанием. Полное удовлетворение потребностей работников органов местного самоуправления хозяйственным обслуживанием, санитраным состоянием помещений, охраной помещения. </t>
    </r>
  </si>
  <si>
    <r>
      <t>Показатели результативности:</t>
    </r>
    <r>
      <rPr>
        <sz val="9"/>
        <rFont val="Times New Roman"/>
        <family val="1"/>
      </rPr>
      <t xml:space="preserve"> -               </t>
    </r>
    <r>
      <rPr>
        <b/>
        <u val="single"/>
        <sz val="9"/>
        <rFont val="Times New Roman"/>
        <family val="1"/>
      </rPr>
      <t>Конечные результаты:</t>
    </r>
    <r>
      <rPr>
        <sz val="9"/>
        <rFont val="Times New Roman"/>
        <family val="1"/>
      </rPr>
      <t xml:space="preserve"> Повышение эффективности выполнения полномочий главы города, Думы города Югорска, контрольно-счетной палаты.</t>
    </r>
  </si>
  <si>
    <t>Долгосрочная целевая программа "Профилактика правонарушений в городе Югорске на 2011-2015 годы"</t>
  </si>
  <si>
    <t>Постановление администрации города Югорска от 01.03.2012 № 483 (с изменениями от 25.09.2012 № 2419)</t>
  </si>
  <si>
    <t>Обеспечение информационной открытости администрации города Югорска и реализация права граждан на получение полной и объективной информации о деятельности  администрации города Югорска, социально-экономического развития города Югорска</t>
  </si>
  <si>
    <r>
      <t>Показатели результативности:</t>
    </r>
    <r>
      <rPr>
        <sz val="9"/>
        <rFont val="Times New Roman"/>
        <family val="1"/>
      </rPr>
      <t xml:space="preserve"> 1) соблюдение сроков и порядка публикации муниципальных правовых актов, обсуждения проектов муниципальных правовых актов по вопросам местного значения, а также иной официальной информации; 2) увеличение количества авторских материалов о социально-экономическом и культурном развитии муниципального образования, о развитии общественной инфраструктуры; 3) увеличение количества информационно-аналитических программ, освещающих деятельность администрации города Югорска, социально-экономическое и культурное развитие города Югорска; 4) увеличение количества (суточного объема вещания) социально значимых материалов о деятельности администрации города Югорска; 5) увеличение количества официальной информации о социально-экономическом и культурном развитии муниципального образования, о развитии общественной инфраструктуры.</t>
    </r>
  </si>
  <si>
    <t>"Жилье на 2012-2015 годы"</t>
  </si>
  <si>
    <t>Создание условий, способствующих улучшению жилищных условий граждан города Югорска и стимулированию жилищного строительства на территории города Югорска</t>
  </si>
  <si>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2012 - 2015 годы"</t>
  </si>
  <si>
    <r>
      <t>Непосредственные результаты:</t>
    </r>
    <r>
      <rPr>
        <sz val="10"/>
        <rFont val="Times New Roman"/>
        <family val="1"/>
      </rPr>
      <t xml:space="preserve">1) переселение из непригодного жиолья - 87 семей; 2) улучшение жилищных условий семей из городского списка очередности - 12 семей; 3) улучшение жилищных условий семей высококвалифицированных специалистов бюджетной сферы - 6 семей; 4) ежегодный ввод в 2012 году в эксплуатацию не менее 80 индивидуальных жилых домов; 5) получение мер государственной поддержки детьми-сиротами - 9 детей; 6) получение мер государственной поддержки и улучшение жилищных условий ветеранов ВОВ - 2 ветерана; 7) получение мер государственной поддержки и улучшение жилищных условий семей военнослужащих уволенных в запас - 16 семей; 8) получение мер государственной поддрежки и улучщение жилищных условий семей ветеранов боевых действий и инвалидов - 6 семей. </t>
    </r>
    <r>
      <rPr>
        <b/>
        <u val="single"/>
        <sz val="10"/>
        <rFont val="Times New Roman"/>
        <family val="1"/>
      </rPr>
      <t>Ожидаемые конечные результаты:</t>
    </r>
    <r>
      <rPr>
        <sz val="10"/>
        <rFont val="Times New Roman"/>
        <family val="1"/>
      </rPr>
      <t xml:space="preserve"> Улучшение жилищных условий 218 семей, проживающих в городе Югорске. ВВод индивидуального жилья не менее 0,3 кв.м. на 1 жителя в 2012 году. Доля семей, получившых меры государственной поддержки от общего числа семей, нуждающихся в жилых помещениях не менее 20%.</t>
    </r>
  </si>
  <si>
    <t>Планируемые значения показателей</t>
  </si>
  <si>
    <t>Федеральный бюджет</t>
  </si>
  <si>
    <t>Создание  в городе Югорске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t>
  </si>
  <si>
    <t>Постановление администрации города Югорска от 26.10.2011 № 2333, Постановление администрации города Югорска №2011 от 15.08.2012, Постановление администрации города Югорска №2645 от 17.10.2012</t>
  </si>
  <si>
    <t>"Градостроительная документация территориального планирования города Югорска на 2011 - 2015 годы"</t>
  </si>
  <si>
    <t>"Профилактика экстремизма, гармонизация межэтнических и межкультурных отношений, укрепление толерантности в городе Югорске на 2011 - 2013 годы"</t>
  </si>
  <si>
    <t>"Модернизация здравоохранения города Югорска на 2011 - 2013 годы"</t>
  </si>
  <si>
    <t>"Развитие малого и среднего предпринимательства на территории города Югорска на 2012-2015 годы"</t>
  </si>
  <si>
    <t>"Формирование доступной среды жизнедеятельности для инвалидов и маломобильных групп населения в городе Югорске на 2011-2015 годы"</t>
  </si>
  <si>
    <t>"Повышение эффективности бюджетных расходов города Югорска на 2011 - 2013 годы"</t>
  </si>
  <si>
    <t>"Развитие культуры в городе Югорске на 2012 - 2014 годы"</t>
  </si>
  <si>
    <t>"Развитие коммунальной инфраструктуры города Югорска на 2012 - 2016 годы"</t>
  </si>
  <si>
    <t>"Совершенствование и развитие сети автомобильных дорог города Югорска на 2012-2020 годы"</t>
  </si>
  <si>
    <t>"Реализация мероприятий по совершенствованию социально-трудовых отношений и охраны труда в городе Югорске на 2012-2014 годы"</t>
  </si>
  <si>
    <t>"Развитие физической культуры и спорта в городе Югорске на 2011 - 2013 годы"</t>
  </si>
  <si>
    <t>"Реализация приоритетного национального проекта в сфере здравоохранения в городе Югорске на 2011 - 2013 годы"</t>
  </si>
  <si>
    <t>"Энергосбережение и повышение энергетической эффективности города Югорска на 2010 - 2015 годы"</t>
  </si>
  <si>
    <t xml:space="preserve">Федеральный бюджет </t>
  </si>
  <si>
    <t>"Функционирование Департамента финансов администрации города Югорска на 2012-2014 годах"</t>
  </si>
  <si>
    <r>
      <t>Показатели результативности:</t>
    </r>
    <r>
      <rPr>
        <sz val="9"/>
        <rFont val="Times New Roman"/>
        <family val="1"/>
      </rPr>
      <t xml:space="preserve"> Безаварийная работа в осенне-зимний период 2012-2013 годов. </t>
    </r>
    <r>
      <rPr>
        <b/>
        <u val="single"/>
        <sz val="9"/>
        <rFont val="Times New Roman"/>
        <family val="1"/>
      </rPr>
      <t>Конечные результаты:</t>
    </r>
    <r>
      <rPr>
        <sz val="9"/>
        <rFont val="Times New Roman"/>
        <family val="1"/>
      </rPr>
      <t xml:space="preserve"> Замена ветхих сетей:                                                            - теплоснабжения (в двухтрубном исчислении) - 1143,1 м.п;                           - холодного водоснабжения - 2292,6 м.п; - водоотведения - 505 м.п;     Капитальный ремонт ТП - 3 шт.; Капитальный ремонт сетей уличного освещения - 392 светильника.                                            Сокращение протяженности ветхих сетей: - теплоснабжение - 3,4 %                             - горячее водоснабжение - 0,6 %;              - водоотведение - 0,4 %  .</t>
    </r>
  </si>
  <si>
    <t>"Мероприятия по капитальному ремонту объектов муниципальной собственности в городе Югорске на 2012 год"</t>
  </si>
  <si>
    <t>"Проведение капитального ремонта в многоквартирных домах на 2012 год"</t>
  </si>
  <si>
    <t>"Организация мероприятий по охране окружающей среды в городе Югорске на 2012 - 2013 годы"</t>
  </si>
  <si>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</si>
  <si>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</si>
  <si>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Улучшение жилищных условий молодых семей, признанных в установленном порядке нуждающимися в улучшении жилищных условий</t>
  </si>
  <si>
    <t>"Обеспечение жильем молодых семей на территории муниципального образования городской округ город Югорск на 2011 - 2013 годы и на период до 2015 года"</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</si>
  <si>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</si>
  <si>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</si>
  <si>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</si>
  <si>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</si>
  <si>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t>Распоряжение от 28.08.2012 № 539 (изменение Распоряжение администрации города Югорска №688 от 06.11.2012, от 28.12.2012 №841)</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</si>
  <si>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</si>
  <si>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Создание для инвалидов и других маломобильных групп населения города Югорска доступной и комфортной среды жизнедеятельности</t>
  </si>
  <si>
    <t>Постановление администрации города Югорска  от 9.11.2009 года № 1939 (с изменениями от 29.06.2010 года № 1133, от 17.11.2010 № 2128, от 15.03.2011 № 452, от 26.04.2011 № 800, от 29.06.2011 №1401, от 1.09.2011 № 1847, от 16.11.2011 №2605, от 14.12.2011 № 2937, от 25.04.2012 №957, от 5.06.2012 №1368, от 08.08.2012 № 1929, от 17.10.2012 №2640, от 28.11.2012 №3096, от 12.12.2012 №3269 )</t>
  </si>
  <si>
    <t>"Обеспечение деятельности администрации города Югорска на 2012-2015 годы"</t>
  </si>
  <si>
    <t>"Функционирование Думы города Югорска и контрольно-счетной палаты города Югорска" на 2012-2015 гг.</t>
  </si>
  <si>
    <t>Распоряжение от 30.08.2012 № 543 (изменения Распоряжение №681 от 02.11.2012, № 828 от 26.12.2012)</t>
  </si>
  <si>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 от 30.12.2011 №3146 от 23.04.2012 №935, от 14.06.2012 №1450, от 15.08.2012 № 2012, от 31.10.2012 №2809, от 25.12.2012 №3417)</t>
  </si>
  <si>
    <r>
      <t xml:space="preserve">Приказ Управления образования № 643 от 11.11.2011 (с изменениями от 21.05.2012 №255, от 18.09.2012 №433/1) - </t>
    </r>
    <r>
      <rPr>
        <u val="single"/>
        <sz val="9"/>
        <rFont val="Times New Roman"/>
        <family val="1"/>
      </rPr>
      <t>признан утратившим силу.</t>
    </r>
    <r>
      <rPr>
        <sz val="9"/>
        <rFont val="Times New Roman"/>
        <family val="1"/>
      </rPr>
      <t xml:space="preserve"> 
Приказ Управления образования администрации города Югорска от 30.10.2012 №518
 (изменения от 26.12.2012 №668)
</t>
    </r>
  </si>
  <si>
    <r>
      <t xml:space="preserve">Приказ Управления образования № 643 от 11.11.2011 (с изменеиями  от 22.06.2012 № 321, от 10.09.2012 № 415) - </t>
    </r>
    <r>
      <rPr>
        <u val="single"/>
        <sz val="9"/>
        <rFont val="Times New Roman"/>
        <family val="1"/>
      </rPr>
      <t>признано утратившим силу.</t>
    </r>
    <r>
      <rPr>
        <sz val="9"/>
        <rFont val="Times New Roman"/>
        <family val="1"/>
      </rPr>
      <t xml:space="preserve">
Приказ Управления образования администрации города Югорска от 30.10.2012 №518
 (изменения от 28.12.2012 №680)</t>
    </r>
  </si>
  <si>
    <t>Приказ ДМСиГ от 28.04.2012 №54 
(изменения от 29.10.2012 №221)</t>
  </si>
  <si>
    <t>Приказ Департамента муниципальной собственности и градостроительства от 9.11.2011 № 174
 (с изменениями от 2.04.2012 №38, от 08.08.2012 №147, от 09.11.2012 №234, от 29.11.2012 №254)</t>
  </si>
  <si>
    <t>Постановление администрации города Югорска от 09.12.2011 № 2864 
(с изменениями 
от 13.04.2012 № 863,
  от 25.10.2012 №2746, 
от 06.11.2012 №2840, 
от 27.12.2012  №3453)</t>
  </si>
  <si>
    <t>Постановление администрации города Югорска  от  19.07.2010  № 1300 
(с изменениями 
от 27.01.2011 № 115,
 от 10.11.2011 № 2570, 
от 10.01.2012 №4, 
от 28.06.2012 №1579)</t>
  </si>
  <si>
    <t xml:space="preserve">Постановление администрации города Югорска  от  23.07.2010  № 1330 (с изменениями 
от 13.11.2010 № 2060,
 от 27.12.2012 №2420, 
от 21.06.2011 № 1312,
от 22.09.2011 № 1996, 
от 11.10.2011 № 2170,
 от 25.10.2011 №2330, 
от 14.11.2011 №2594, 
от 30.12.2011 № 3137, 
от 2.02.2012 №195, 
от 13.04.2012 № 865, 
от 25.07.2012 №1850, 
от 13.09.2012 № 2285, 
от 26.12.2012 №3441)  </t>
  </si>
  <si>
    <t>Приказ Департамента муниципальной собственности и градостроительства от 29.11.2011 №181 
(с изменениями 
от 20.12.2011 №191 
от 28.06.2012 №113,
 от 01.08.2012 № 138, 
от 29.08.2012 № 168, 
от 16.10.2012 №205, 
от 07.11.2012 №232, 
от 28.12.2012 №295)</t>
  </si>
  <si>
    <t>Приказ ДЖКиСК от 27.08.2012 № 104 
(изменения 
№116 от 28.09.2012 г. 
№121 от 22.10.2012 г.
№153 от 10.12.2012 г.)</t>
  </si>
  <si>
    <r>
      <t xml:space="preserve">Показатели непосредственных результатов:
</t>
    </r>
    <r>
      <rPr>
        <sz val="10"/>
        <rFont val="Times New Roman"/>
        <family val="1"/>
      </rPr>
      <t xml:space="preserve">1. Капитальный ремонт административного здания,
2. Капитальный ремонт здания городской бани,
3. Капитальный ремонт памятника-мемориала "Защитникам Отечества и первопроходцам земли Югорской".
4. Капитальный ремонт административного здания по ул. Ленина, 29                                                                                                                        </t>
    </r>
    <r>
      <rPr>
        <b/>
        <u val="single"/>
        <sz val="10"/>
        <rFont val="Times New Roman"/>
        <family val="1"/>
      </rPr>
      <t xml:space="preserve">Показатели конечных результатов:
</t>
    </r>
    <r>
      <rPr>
        <sz val="10"/>
        <rFont val="Times New Roman"/>
        <family val="1"/>
      </rPr>
      <t>1. Освоение бюджетных средств в полном объеме.
2. Укрепление материально - технической базы объектов муниципальной собственности 3 здания,
3. Выполнение проектно - изыскательских работ для капитального ремонта 1 здания.</t>
    </r>
  </si>
  <si>
    <t>Приказ ДЖКиСК от 22.03.2012 №22, (измененияот 
от 16.04.2012 №37,
 от 09.11.2012 №135, 
от 14.12.2012 №157)</t>
  </si>
  <si>
    <t>Приказ Департамента жилищно - коммунального и стрительного комплекса № 73 от 22.09.2010 (с изменениями 
№ 107 от 12.11.2010, 
№ 133 от 28.12.2010,
 № 10 от 5.04.2011, 
от 30.08.2011 № 62, 
от 27.10.2011 №94,
 от 16.11.2011 № 114,
 от 26.12.2011 № 139,
 от 13.04.2012 № 33,
 от 6.06.2012 № 53, 
от 30.07.2012 № 83, 
№115 от 28.09.2012 г.
 от 02.11.2012 №126,
 от 04.12.12 №148)</t>
  </si>
  <si>
    <t>Приказ ДЖКиСК № 32 от 28.06.2010 
(с изменениями 
от 22.09.2011 № 68, 
от 15.12.2011 №129, 
от 6.04.2012 №29, 
от 20.07.2012 № 81,
 №119/1 от 08.10.2012, 
№152 от 07.12.2012)</t>
  </si>
  <si>
    <t>"Наш дом" на 2011 - 2015 годы"</t>
  </si>
  <si>
    <t>Приказ ДЖКиСК
 № 35 от 12.07.2011
(приказ от 23.01.2012 №7)</t>
  </si>
  <si>
    <t>"Развитие дополнительного образования детей в спортивной школе города Югорска на 2011 - 2015 годы"</t>
  </si>
  <si>
    <t>Приказ Управления по физической культуре, спорту, работе с детьми и молодежью
 № 95 от 30.08.2011 
(с изменениями 
от 27.12.2011 № 157,  
от 05.06.2012 №86, 
ри 30.10.2012 №148)</t>
  </si>
  <si>
    <t>Постановление администрации города Югорска от 22.11.2010 №2145 (с изменениями 
от 25.04.2011 № 799, 
от 1.12.2011 № 2780, 
от 30.12.2011 № 3112, 
от 30.05.2012 №1321, 
от 27.12.2012 №3458)</t>
  </si>
  <si>
    <t>Постановление администрации города Югорска  от 21.12.2009 года № 2310 (с изменениями 
от 21.04.2010 № 659, 
№ 2146 от 22.11.2010,
 № 165 от 02.02.2011,
 № 1218 от 14.06.2011,
 № 2351 от 26.10.2011, 
№2627 от 21.11.2011,
 № 3056 от 28.12.2011,
 № 1283 от 29.05.2012,
 от 27.12.2012 №3455)</t>
  </si>
  <si>
    <t>Постановление администрации города Югорска от 31.03.2010 года № 467 (с изменениями 
от 20.07.2010 № 1320,
 от 16.11.2010 № 2092, 
от 17.12.2010 № 2350, 
от 04.02.2011 № 173, 
от 13.05.2011 № 943, 
от 08.11.2011 № 2454,
 от 30.11.2011 №2750, 
от 30.05.2012 №1320, 
от 13.09.2012 № 2286, 
от 23.11.2012  №3056, 
от 27.12.2012 №3457)</t>
  </si>
  <si>
    <t>Постановление администрации города Югорска  от 16.02.2010 года № 209 (с изменениями 
от 16.11.2010 № 2091, 
от 27.01.2011 № 116,
от 14.06.2011 № 1217, 
от 31.08.2011 № 1822, 
от 20.10.2011 № 2228, 
от 8.11.2011 № 2453, 
от 1.12.2011 №2778, 
от 30.12.2011 № 3111, 
от 3.04.2012 № 727, 
№2683 от 18.10.2012,
 от 27.12.2012 №3456)</t>
  </si>
  <si>
    <r>
      <t>Показатели результативности:</t>
    </r>
    <r>
      <rPr>
        <sz val="10"/>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10"/>
        <rFont val="Times New Roman"/>
        <family val="1"/>
      </rPr>
      <t>Ожидаемые конечные результаты программы:</t>
    </r>
    <r>
      <rPr>
        <sz val="10"/>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</si>
  <si>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Приказ ДЖКиСК 
от 9.08.2012 № 93 
(изменения от 24.12.2012 №170)</t>
  </si>
  <si>
    <t>Приказ ДЖКиСК 
от 30.07.2012 № 82 
(с изменениями 
от 11.09.2012 № 106, 
от 13.11.2012 №138, 
от 04.12.2012 №147)</t>
  </si>
  <si>
    <t>Рапоряжение администрации города Югорска №470а от 24.07.2012 (изменения
 от 12.12.2012 №786,
 от 26.21.2013)</t>
  </si>
  <si>
    <t xml:space="preserve">Постановление администрации города Югорска от 15.08.2011 № 1726 (изменения от 23.01.2012 № 87, от 05.09.2012 №2172, от 12.12.2012 №3270, от 21.01.2013 №103) </t>
  </si>
  <si>
    <t xml:space="preserve">Постановление администрации города Югорска от 24.10.2011 № 2295, Постановление администрации города Югорска от 21.05.2012 № 1189,  Постановление администрации города Югорска от 28.04.2012 № 983 </t>
  </si>
  <si>
    <t>Постановление администрации города Югорска от 27 июня 2011 года № 1368 (с изменениями от 16.08.2011 № 1730, от 21.10.2011 №2291, от 10.11.2011 №2559, от 30.12.2011 №3136, от 06.07.2012 №1707, от 15.08.2012 №2013, от 06.11.2012 №2836,  от 17.12.2012 №3307)</t>
  </si>
  <si>
    <t>Постановление администрации города Югорска от 29.07.2010 № 1364
Постановление администрации города Югорска от 31.08.2010 № 1556 Постановление администрации города Югорска от 10.10.2012 №2225, от 25.12.2012 №3416</t>
  </si>
  <si>
    <t>Рапоряжение администрации города Югорска №510а от 10.08.2012 
(изменения от 28.12.2012 №844)</t>
  </si>
  <si>
    <t>Постановление администрации города Югорска от 13.11.2010 № 2055 (с изменениями 
от 2.02.2011 № 164, 
от 4.05.2011 № 856,
 от 13.07.2011 № 1493, 
от 19.09.2011 № 1986, 
от 21.11.2011 № 2628, 
от 30.12.2011 № 3147,
 от 16.02.2012 № 320,
 от 28.04.2012 № 981, 
от 28.06.2012 №1595, 
от 24.08.2012 №2101, 
№2521 от 03.10.2012, 
от 21.11.2012 №3009, 
от  29.12.2012 №3481)</t>
  </si>
  <si>
    <t>Постановление администрации города Югорска от 16.11.2010 № 2093 (с изменениями
 от 17.12.2010 № 2351, 
от 13.05.2011 № 944,
 от 31.10.2011 № 2386, 
от 30.12.2011 № 3110,
 от 8.06.2012 №1410;
 №2519 от 03.10.2012 г., от 30.10.2012 №2808)</t>
  </si>
  <si>
    <t>Постановление администрации города Югорска от 14.06.2011 № 1215 (с изменениями от 25.11.2011 №2683, от 21.01.2013 №102)</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</si>
  <si>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</si>
  <si>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</si>
  <si>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</si>
  <si>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</si>
  <si>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</si>
  <si>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Создание условий для повышения доступности культурных благ, развития и реализации творческого и духовного потенциала личности</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</si>
  <si>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</si>
  <si>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</si>
  <si>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Показатели непосредственных результатов:</t>
    </r>
    <r>
      <rPr>
        <sz val="10"/>
        <rFont val="Times New Roman"/>
        <family val="1"/>
      </rPr>
      <t xml:space="preserve">
1. Увеличение производительности водоочистных сооружений.
2. Увеличение производительности канализационных очистных сооружений.
3. Увеличение мощности котельных.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2. Увеличение площади земельных участков обеспеченных инженерными сетями.</t>
    </r>
  </si>
  <si>
    <t>Адресная программа по переселению граждан из аварийного жилого фонда в городе Югорске на 2011 - 2012 годы</t>
  </si>
  <si>
    <t>Ожидаемые конечные результаты программы:
1. Приобретение жилых помещений общей площадью 4 029 кв. метра в сданных в эксплуатацию многоквартирных жилых домах города Югорска.
2. Переселение 60 семей (184 человека) из аварийных жилых домов.
3. Ликвидация 3 418,1 кв. метра аварийного жилого фонда.</t>
  </si>
  <si>
    <t>Постановление администрации города Югорска от 1.12.2011 № 2779 (с изменениями от 26.04.2012 №972, от 22.08.2012 №2779, от 28.11.2012 №3094)</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</si>
  <si>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</si>
  <si>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</si>
  <si>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Капитальный ремонт и ремонт дворовых территорий многоквартирных домов, проездов к дворовым территориям многоквартирных домов в городе Югорске на 2012 - 2014 годы"</t>
  </si>
  <si>
    <t>Благоустройство внутриквартальных проездов, дворовых территорий многоквартирных домов</t>
  </si>
  <si>
    <t>РЕЕСТР ДОЛГОСРОЧНЫХ ЦЕЛЕВЫХ ПРОГРАММ  2012 год</t>
  </si>
  <si>
    <t>РЕЕСТР ВЕДОМСТВЕННЫХ ЦЕЛЕВЫХ ПРОГРАММ 2012 год</t>
  </si>
  <si>
    <t>РЕЕСТР АДРЕСНЫХ ПРОГРАММ 2012 год</t>
  </si>
  <si>
    <t>РЕЕСТР ИНВЕСТИЦИОННЫХ И КОМПЛЕКСНЫХ ПРОГРАММ 2012 год</t>
  </si>
  <si>
    <t>"Общее, дошкольное и дополнительное образование детей города Югорска на 2012-2014 годы"</t>
  </si>
  <si>
    <t>"Организация автотранспортного обслуживания и хозяйственного обеспечения деятельности органов местного самоуправления города Югорска на 2012-2015 годы"</t>
  </si>
  <si>
    <t>Приказ ДЖКиСК от 6.04.2012 №28</t>
  </si>
  <si>
    <r>
      <t xml:space="preserve">Показатели непосредственных результатов:
</t>
    </r>
    <r>
      <rPr>
        <sz val="9"/>
        <rFont val="Times New Roman"/>
        <family val="1"/>
      </rPr>
      <t xml:space="preserve">Создание благоприятных условий проживания граждан в многоквартирном доме,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4 домах, общей площадью 11 364,6 кв. м,
2. Установка коллективных (общедомовых) приборов учета и узлов учета - 20 шт.</t>
    </r>
  </si>
  <si>
    <t>"Капитальный ремонт многоквартирных домов на 2011 - 2012 годы" (продлена до 1 июля 2012 года)</t>
  </si>
  <si>
    <t>2012 в т.ч. переходящие остатки</t>
  </si>
  <si>
    <t>Обеспечение условий для создания и развития системы экологического просвещения и пропоганды экологических знаний среди населения</t>
  </si>
  <si>
    <r>
      <t xml:space="preserve">Показатели непосредственных результатов:
</t>
    </r>
    <r>
      <rPr>
        <sz val="9"/>
        <rFont val="Times New Roman"/>
        <family val="1"/>
      </rPr>
      <t xml:space="preserve">Увеличение количества природоохранных мероприятий, мероприятий эколого - образовательного, просветительского направления и мероприятий эколого - художественного направления
</t>
    </r>
    <r>
      <rPr>
        <b/>
        <u val="single"/>
        <sz val="9"/>
        <rFont val="Times New Roman"/>
        <family val="1"/>
      </rPr>
      <t xml:space="preserve">Показатели конечных результатов:
</t>
    </r>
    <r>
      <rPr>
        <sz val="9"/>
        <rFont val="Times New Roman"/>
        <family val="1"/>
      </rPr>
      <t xml:space="preserve">Увеличение количества населения, охваченного природоохранными мероприятиями - не менее 100 человек
</t>
    </r>
  </si>
  <si>
    <t>Повышение качества жизни населения города Югорска путем сохранения материально - технической базы объектов муниципальной собственности и поддержание ее в состоянии, пригодном для эксплуатации, что позволит повысить кчество услуг, оказываемых населению.</t>
  </si>
  <si>
    <t>Реализация основных направлений государственной политикив области социально-трудовых отношений и охраны труда.</t>
  </si>
  <si>
    <r>
      <rPr>
        <b/>
        <u val="single"/>
        <sz val="9"/>
        <rFont val="Times New Roman"/>
        <family val="1"/>
      </rPr>
      <t xml:space="preserve">Показатели непосредственных результатов:
</t>
    </r>
    <r>
      <rPr>
        <sz val="9"/>
        <rFont val="Times New Roman"/>
        <family val="1"/>
      </rPr>
      <t xml:space="preserve">1.Увеличение количества заключенных коллективных договоров и прошедших уведомительную регистрацию в администрации городо Югорска до 40 единиц; 2.Увеличение количества аттестованных рабочих мест в организациях города Югорска до 9,2 тысяч мест; 3.Увеличение количества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до 10 единиц; 4.Увеличение количества работодателей, заключивших с администрацией города Югорска Соглашения о проведении координационных мероприятий в сфере труда до 25 единиц.                           
</t>
    </r>
    <r>
      <rPr>
        <b/>
        <u val="single"/>
        <sz val="9"/>
        <rFont val="Times New Roman"/>
        <family val="1"/>
      </rPr>
      <t>Показатели конечных результатов:</t>
    </r>
    <r>
      <rPr>
        <sz val="9"/>
        <rFont val="Times New Roman"/>
        <family val="1"/>
      </rPr>
      <t xml:space="preserve">
1.Увеличение удельного веса заключенных коллективных договоров от общего количества зарегестрированных организаций на территории города Югорска до 5%. 2.Увеличение удельного веса работниковзанятых на рабочих местах, прошедших аттестацию по условиям труда до 75% от общего количества рабочих мест. 3.Увеличение удельного веса работодателей  города, заключивших с администрацией города Югорска Соглашение о проведении координационных мероприятий в сфере труда на 60%. 4.Увеличение численности работников, занятых во вредных и (или) опасных условиях труда, работающих в организациях города Югорска, охваченных переодическими медицинскими осмотрами до 95% от общего количества работников, подлежащих прохождению переодических медосмотров.</t>
    </r>
  </si>
  <si>
    <t>Обеспечение деятельности главы администрации города Югорска (далее-глава администрации), аппарата управления администрации города Югорска (далее -аппарат управления), а также органов администрации города Югорска, наделенных отдельными государственными полномочиями, создание  условий для повышения эффективности их работы.</t>
  </si>
  <si>
    <t>Распоряжение администрации города Югорска №547 от 03.09.2012 г. 
(изменения от 14.11.2012 №709, от 29.12.2012 №856)</t>
  </si>
  <si>
    <t>"Реализация долговой политики муниципального образования города Югорска на 2012-2015 годах"</t>
  </si>
  <si>
    <t>Приказ Департамента финансов администрации города Югорска от 20.08.2012 №54п (изменения от 19.11.2012 №67п)</t>
  </si>
  <si>
    <t>"Бухгалтерское и финансиово-экономическое обеспечение деятельности муниципальных учреждений города Югорска на 2012-2014 годы""</t>
  </si>
  <si>
    <t>Своевременное и качественное ведение бухгалтерского, налогового и бюджетного учета и соответствующей отчетности, финансового и экономического обеспечения муниципальных учреждений города Югорска</t>
  </si>
  <si>
    <t>1. Предотвращение отрицательных результатов хозяйственной деятельности учреждений и обеспечение экономии ресурсов - 100%.</t>
  </si>
  <si>
    <r>
      <t>Ожидаемые конечные результаты:</t>
    </r>
    <r>
      <rPr>
        <sz val="9"/>
        <rFont val="Times New Roman"/>
        <family val="1"/>
      </rPr>
      <t xml:space="preserve"> 
1. Количество заключенных договоров на центролизованное бухгалтерское обслуживание - 11 шт. 
2. Доля нецелевого использования бюджетных и внебюджетных средств - 0%. 
3. Доля ТМЦ, подлежащих отражению иучету в бухгалтерском учете - 100%.
4. Наличие просроченноей кредиторской задолженности, образовавшейся при расчетах за приобретаемые ТМЦ, работы и услуги, по расчетам с сотрудниками по учреждениям, передавшим полномочия по ведению бухгалтерского учета - 0%. 
5. Доля своевременно предоставленных соответствующих ежемесячных, ежеквартальных и годовых отчетов, предоставляемых в отдел статистики города Югорска, в отдел по труду Администрации города Югорска, в бюджетное управление департамент финансов администрации города Югорска - 100%. 
6. Доля составленных и предоставленных в установленные сроки сводной периодической и годовой бухгалтерской отчетности, предоставляемой в управление бюджетного учета, отчетности и кассовго исполнения бюджета Департамента финансов Администрации города Югорска - 100%. 
7. Уровень оснащенности компьютерной, офисной техникой, мебелью, канцелярскими товарами - 100%. 
</t>
    </r>
    <r>
      <rPr>
        <b/>
        <u val="single"/>
        <sz val="9"/>
        <rFont val="Times New Roman"/>
        <family val="1"/>
      </rPr>
      <t>Конечные результаты:</t>
    </r>
    <r>
      <rPr>
        <sz val="9"/>
        <rFont val="Times New Roman"/>
        <family val="1"/>
      </rPr>
      <t xml:space="preserve">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</si>
</sst>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29">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240">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0" fillId="0" borderId="0" xfId="0"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3" fillId="0" borderId="10" xfId="0" applyFont="1" applyFill="1" applyBorder="1" applyAlignment="1">
      <alignment horizontal="justify" vertical="top" wrapText="1"/>
    </xf>
    <xf numFmtId="0" fontId="8" fillId="0" borderId="10" xfId="0" applyFont="1" applyFill="1" applyBorder="1" applyAlignment="1">
      <alignment vertical="top" wrapText="1"/>
    </xf>
    <xf numFmtId="0" fontId="3" fillId="0" borderId="0" xfId="0" applyFont="1" applyFill="1" applyAlignment="1">
      <alignment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5" fillId="0" borderId="12" xfId="0" applyFont="1" applyBorder="1" applyAlignment="1">
      <alignment horizontal="left" vertical="top" wrapText="1"/>
    </xf>
    <xf numFmtId="0" fontId="9" fillId="0" borderId="12" xfId="0" applyFont="1" applyBorder="1" applyAlignment="1">
      <alignment horizontal="lef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69" fontId="2" fillId="0" borderId="10"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169" fontId="3" fillId="0" borderId="12" xfId="0" applyNumberFormat="1" applyFont="1" applyBorder="1" applyAlignment="1">
      <alignment horizontal="center" vertical="top" wrapText="1"/>
    </xf>
    <xf numFmtId="0" fontId="5" fillId="0" borderId="0" xfId="0" applyFont="1" applyFill="1" applyBorder="1" applyAlignment="1">
      <alignment vertical="top" wrapText="1"/>
    </xf>
    <xf numFmtId="0" fontId="3" fillId="0" borderId="0" xfId="0" applyFont="1" applyFill="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3" fillId="0" borderId="0" xfId="0" applyFont="1" applyFill="1" applyAlignment="1">
      <alignment vertical="top"/>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0" xfId="0" applyFont="1" applyAlignment="1">
      <alignment horizontal="center" vertical="top" wrapText="1"/>
    </xf>
    <xf numFmtId="169" fontId="2" fillId="0" borderId="12" xfId="0" applyNumberFormat="1" applyFont="1" applyBorder="1" applyAlignment="1">
      <alignment horizontal="center" vertical="top" wrapText="1"/>
    </xf>
    <xf numFmtId="0" fontId="3" fillId="0" borderId="11" xfId="0" applyFont="1" applyBorder="1" applyAlignment="1">
      <alignment vertical="top" wrapText="1"/>
    </xf>
    <xf numFmtId="0" fontId="3" fillId="0" borderId="12"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top" wrapText="1"/>
    </xf>
    <xf numFmtId="0" fontId="0" fillId="0" borderId="11" xfId="0" applyFill="1" applyBorder="1" applyAlignment="1">
      <alignment horizontal="justify" vertical="top"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170" fontId="8" fillId="0" borderId="15" xfId="0" applyNumberFormat="1" applyFont="1" applyBorder="1" applyAlignment="1">
      <alignment horizontal="left" vertical="top" wrapText="1"/>
    </xf>
    <xf numFmtId="0" fontId="3" fillId="0" borderId="11" xfId="0" applyFont="1" applyFill="1" applyBorder="1" applyAlignment="1">
      <alignment horizontal="justify" vertical="top" wrapText="1"/>
    </xf>
    <xf numFmtId="0" fontId="0" fillId="0" borderId="15" xfId="0" applyFill="1" applyBorder="1" applyAlignment="1">
      <alignment vertical="top" wrapText="1"/>
    </xf>
    <xf numFmtId="0" fontId="0" fillId="0" borderId="11" xfId="0" applyFill="1" applyBorder="1" applyAlignment="1">
      <alignment vertical="top" wrapText="1"/>
    </xf>
    <xf numFmtId="0" fontId="0" fillId="0" borderId="15" xfId="0" applyFill="1" applyBorder="1" applyAlignment="1">
      <alignment horizontal="justify" vertical="top" wrapText="1"/>
    </xf>
    <xf numFmtId="0" fontId="5" fillId="0" borderId="12" xfId="0" applyFont="1" applyFill="1" applyBorder="1" applyAlignment="1">
      <alignment horizontal="center" vertical="center" wrapText="1"/>
    </xf>
    <xf numFmtId="0" fontId="4" fillId="0" borderId="10" xfId="0" applyFont="1" applyBorder="1" applyAlignment="1">
      <alignment horizontal="center" vertical="top" wrapText="1"/>
    </xf>
    <xf numFmtId="0" fontId="3" fillId="0" borderId="0" xfId="0" applyFont="1" applyFill="1" applyAlignment="1">
      <alignment vertical="top" wrapText="1"/>
    </xf>
    <xf numFmtId="0" fontId="2" fillId="0" borderId="10" xfId="0" applyFont="1" applyFill="1" applyBorder="1" applyAlignment="1">
      <alignment horizontal="center" vertical="top"/>
    </xf>
    <xf numFmtId="4" fontId="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15" xfId="0" applyFont="1" applyFill="1" applyBorder="1" applyAlignment="1">
      <alignment horizontal="justify" vertical="top" wrapText="1"/>
    </xf>
    <xf numFmtId="169" fontId="2" fillId="0" borderId="10" xfId="0" applyNumberFormat="1" applyFont="1" applyFill="1" applyBorder="1" applyAlignment="1">
      <alignment horizontal="center" vertical="top"/>
    </xf>
    <xf numFmtId="0" fontId="3" fillId="0" borderId="10" xfId="0" applyFont="1" applyFill="1" applyBorder="1" applyAlignment="1">
      <alignment horizontal="center" vertical="top"/>
    </xf>
    <xf numFmtId="169"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169" fontId="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69" fontId="3"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top"/>
    </xf>
    <xf numFmtId="4" fontId="3"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169" fontId="2" fillId="0" borderId="10"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70" fontId="2"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vertical="top" wrapText="1"/>
    </xf>
    <xf numFmtId="170" fontId="3" fillId="0" borderId="10" xfId="0" applyNumberFormat="1" applyFont="1" applyFill="1" applyBorder="1" applyAlignment="1">
      <alignment horizontal="center" wrapText="1"/>
    </xf>
    <xf numFmtId="169" fontId="2"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9"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4" fontId="3" fillId="0" borderId="10" xfId="0" applyNumberFormat="1" applyFont="1" applyFill="1" applyBorder="1" applyAlignment="1">
      <alignment horizontal="center" vertical="center" wrapText="1"/>
    </xf>
    <xf numFmtId="16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3" fillId="0" borderId="12"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0" applyFont="1" applyFill="1" applyBorder="1" applyAlignment="1">
      <alignment horizontal="center" vertical="top" wrapText="1"/>
    </xf>
    <xf numFmtId="0" fontId="9" fillId="0" borderId="10" xfId="0" applyFont="1" applyFill="1" applyBorder="1" applyAlignment="1">
      <alignment horizontal="left" vertical="top" wrapText="1"/>
    </xf>
    <xf numFmtId="0" fontId="0" fillId="0" borderId="10" xfId="0"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5" xfId="0" applyFill="1" applyBorder="1" applyAlignment="1">
      <alignment horizontal="center" vertical="top"/>
    </xf>
    <xf numFmtId="0" fontId="0" fillId="0" borderId="11" xfId="0" applyFill="1" applyBorder="1" applyAlignment="1">
      <alignment horizontal="center" vertical="top"/>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0" fillId="0" borderId="10" xfId="0" applyFill="1" applyBorder="1" applyAlignment="1">
      <alignment vertical="top" wrapText="1"/>
    </xf>
    <xf numFmtId="0" fontId="5" fillId="0" borderId="12" xfId="0" applyFont="1" applyFill="1" applyBorder="1" applyAlignment="1">
      <alignment horizontal="center" vertical="center" wrapText="1"/>
    </xf>
    <xf numFmtId="0" fontId="8" fillId="0" borderId="10" xfId="0" applyFont="1" applyFill="1" applyBorder="1" applyAlignment="1">
      <alignment vertical="top" wrapText="1"/>
    </xf>
    <xf numFmtId="0" fontId="9"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5" xfId="0" applyFill="1" applyBorder="1" applyAlignment="1">
      <alignment horizontal="center" vertical="top" wrapText="1"/>
    </xf>
    <xf numFmtId="0" fontId="0" fillId="0" borderId="11" xfId="0" applyFill="1" applyBorder="1" applyAlignment="1">
      <alignment horizontal="center" vertical="top" wrapText="1"/>
    </xf>
    <xf numFmtId="0" fontId="9" fillId="0" borderId="12"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Alignment="1">
      <alignment horizontal="center"/>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top" wrapText="1"/>
    </xf>
    <xf numFmtId="0" fontId="2" fillId="0" borderId="15" xfId="0" applyFont="1" applyFill="1" applyBorder="1" applyAlignment="1">
      <alignment vertical="top" wrapText="1"/>
    </xf>
    <xf numFmtId="0" fontId="0" fillId="0" borderId="15"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10" fillId="0" borderId="10" xfId="0" applyFont="1" applyBorder="1" applyAlignment="1">
      <alignment vertical="top" wrapText="1"/>
    </xf>
    <xf numFmtId="0" fontId="0" fillId="0" borderId="10" xfId="0" applyBorder="1" applyAlignment="1">
      <alignment horizontal="center" vertical="top" wrapText="1"/>
    </xf>
    <xf numFmtId="0" fontId="0" fillId="0" borderId="10" xfId="0" applyBorder="1" applyAlignment="1">
      <alignment horizontal="justify" vertical="top"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5"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0" fontId="8" fillId="0" borderId="12" xfId="0" applyFont="1" applyBorder="1" applyAlignment="1">
      <alignment horizontal="left" vertical="top" wrapText="1"/>
    </xf>
    <xf numFmtId="0" fontId="8" fillId="0" borderId="15" xfId="0" applyFont="1" applyBorder="1" applyAlignment="1">
      <alignment horizontal="left" vertical="top" wrapText="1"/>
    </xf>
    <xf numFmtId="0" fontId="8" fillId="0" borderId="11" xfId="0" applyFont="1" applyBorder="1" applyAlignment="1">
      <alignment horizontal="left" vertical="top" wrapText="1"/>
    </xf>
    <xf numFmtId="0" fontId="3" fillId="0" borderId="12" xfId="0" applyFont="1" applyBorder="1" applyAlignment="1">
      <alignment horizontal="justify" vertical="top" wrapText="1"/>
    </xf>
    <xf numFmtId="0" fontId="3" fillId="0" borderId="15" xfId="0" applyFont="1" applyBorder="1" applyAlignment="1">
      <alignment horizontal="justify"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justify" vertical="top" wrapText="1"/>
    </xf>
    <xf numFmtId="0" fontId="5" fillId="0" borderId="15" xfId="0" applyFont="1" applyBorder="1" applyAlignment="1">
      <alignment horizontal="justify" vertical="top" wrapText="1"/>
    </xf>
    <xf numFmtId="0" fontId="5" fillId="0" borderId="11" xfId="0" applyFont="1" applyBorder="1" applyAlignment="1">
      <alignment horizontal="justify" vertical="top" wrapText="1"/>
    </xf>
    <xf numFmtId="0" fontId="8" fillId="0" borderId="12" xfId="0" applyFont="1"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3" fillId="0" borderId="10" xfId="0" applyFont="1" applyBorder="1" applyAlignment="1">
      <alignment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top" wrapText="1"/>
    </xf>
    <xf numFmtId="0" fontId="3" fillId="0" borderId="15" xfId="0" applyFont="1" applyBorder="1" applyAlignment="1">
      <alignment vertical="top" wrapText="1"/>
    </xf>
    <xf numFmtId="0" fontId="0" fillId="0" borderId="10" xfId="0" applyBorder="1" applyAlignment="1">
      <alignment vertical="top" wrapText="1"/>
    </xf>
    <xf numFmtId="0" fontId="9" fillId="0" borderId="12" xfId="0" applyFont="1" applyBorder="1" applyAlignment="1">
      <alignment vertical="top" wrapText="1"/>
    </xf>
    <xf numFmtId="0" fontId="5" fillId="0" borderId="15" xfId="0" applyFont="1" applyBorder="1" applyAlignment="1">
      <alignment vertical="top" wrapText="1"/>
    </xf>
    <xf numFmtId="0" fontId="5" fillId="0" borderId="11" xfId="0" applyFont="1" applyBorder="1" applyAlignment="1">
      <alignment vertical="top" wrapText="1"/>
    </xf>
    <xf numFmtId="0" fontId="3" fillId="0" borderId="18"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15" xfId="0" applyBorder="1" applyAlignment="1">
      <alignment horizontal="justify" vertical="top" wrapText="1"/>
    </xf>
    <xf numFmtId="0" fontId="0" fillId="0" borderId="11" xfId="0" applyBorder="1" applyAlignment="1">
      <alignment horizontal="justify" vertical="top" wrapText="1"/>
    </xf>
    <xf numFmtId="0" fontId="3" fillId="0" borderId="11" xfId="0" applyFont="1" applyBorder="1" applyAlignment="1">
      <alignment horizontal="justify" vertical="top" wrapText="1"/>
    </xf>
    <xf numFmtId="0" fontId="0" fillId="0" borderId="15" xfId="0" applyBorder="1" applyAlignment="1">
      <alignment horizontal="center" vertical="top" wrapText="1"/>
    </xf>
    <xf numFmtId="0" fontId="0" fillId="0" borderId="11" xfId="0" applyBorder="1" applyAlignment="1">
      <alignment horizontal="center" vertical="top" wrapText="1"/>
    </xf>
    <xf numFmtId="0" fontId="3" fillId="0" borderId="12" xfId="0" applyFont="1" applyBorder="1" applyAlignment="1">
      <alignment vertical="top" wrapText="1"/>
    </xf>
    <xf numFmtId="0" fontId="0" fillId="0" borderId="12" xfId="0" applyFill="1" applyBorder="1" applyAlignment="1">
      <alignment horizontal="center" vertical="center" wrapText="1"/>
    </xf>
    <xf numFmtId="0" fontId="0" fillId="0" borderId="12" xfId="0"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5" xfId="0" applyFont="1"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0" xfId="0" applyFont="1" applyBorder="1" applyAlignment="1">
      <alignment horizontal="justify" vertical="top" wrapText="1"/>
    </xf>
    <xf numFmtId="170" fontId="8" fillId="0" borderId="12" xfId="0" applyNumberFormat="1" applyFont="1" applyBorder="1" applyAlignment="1">
      <alignment horizontal="left" vertical="top" wrapText="1"/>
    </xf>
    <xf numFmtId="170" fontId="8" fillId="0" borderId="15" xfId="0" applyNumberFormat="1" applyFont="1" applyBorder="1" applyAlignment="1">
      <alignment horizontal="left" vertical="top" wrapText="1"/>
    </xf>
    <xf numFmtId="170" fontId="8" fillId="0" borderId="11" xfId="0" applyNumberFormat="1" applyFont="1" applyBorder="1" applyAlignment="1">
      <alignment horizontal="left" vertical="top"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169" fontId="2" fillId="0" borderId="16" xfId="0" applyNumberFormat="1" applyFont="1" applyBorder="1" applyAlignment="1">
      <alignment horizontal="center" vertical="center" wrapText="1"/>
    </xf>
    <xf numFmtId="169" fontId="2" fillId="0" borderId="20" xfId="0" applyNumberFormat="1" applyFont="1" applyBorder="1" applyAlignment="1">
      <alignment horizontal="center" vertical="center" wrapText="1"/>
    </xf>
    <xf numFmtId="169" fontId="3" fillId="0" borderId="12" xfId="0" applyNumberFormat="1" applyFont="1" applyBorder="1" applyAlignment="1">
      <alignment horizontal="center" vertical="center" wrapText="1"/>
    </xf>
    <xf numFmtId="169" fontId="3" fillId="0" borderId="11" xfId="0" applyNumberFormat="1" applyFont="1" applyBorder="1" applyAlignment="1">
      <alignment horizontal="center" vertical="center" wrapText="1"/>
    </xf>
    <xf numFmtId="169" fontId="3" fillId="0" borderId="14" xfId="0" applyNumberFormat="1" applyFont="1" applyBorder="1" applyAlignment="1">
      <alignment horizontal="center" vertical="center" wrapText="1"/>
    </xf>
    <xf numFmtId="169" fontId="3" fillId="0" borderId="13" xfId="0" applyNumberFormat="1" applyFont="1" applyBorder="1" applyAlignment="1">
      <alignment horizontal="center" vertical="center" wrapText="1"/>
    </xf>
    <xf numFmtId="0" fontId="3"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5" fillId="0" borderId="12" xfId="0" applyFont="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2" fillId="0" borderId="12" xfId="0" applyFont="1" applyBorder="1" applyAlignment="1">
      <alignment horizontal="justify" vertical="top" wrapText="1"/>
    </xf>
    <xf numFmtId="0" fontId="0" fillId="0" borderId="15" xfId="0" applyBorder="1" applyAlignment="1">
      <alignment vertical="top"/>
    </xf>
    <xf numFmtId="0" fontId="0" fillId="0" borderId="11" xfId="0" applyBorder="1" applyAlignment="1">
      <alignment vertical="top"/>
    </xf>
    <xf numFmtId="0" fontId="3" fillId="0" borderId="12" xfId="0" applyFont="1" applyBorder="1" applyAlignment="1">
      <alignment horizontal="center" vertical="top"/>
    </xf>
    <xf numFmtId="0" fontId="3" fillId="0" borderId="15" xfId="0" applyFont="1" applyBorder="1" applyAlignment="1">
      <alignment horizontal="center" vertical="top"/>
    </xf>
    <xf numFmtId="0" fontId="3" fillId="0" borderId="11" xfId="0" applyFont="1" applyBorder="1" applyAlignment="1">
      <alignment horizontal="center" vertical="top"/>
    </xf>
    <xf numFmtId="0" fontId="0" fillId="0" borderId="15" xfId="0" applyBorder="1" applyAlignment="1">
      <alignment horizontal="center" vertical="top"/>
    </xf>
    <xf numFmtId="0" fontId="0" fillId="0" borderId="11" xfId="0" applyBorder="1" applyAlignment="1">
      <alignment horizontal="center" vertical="top"/>
    </xf>
    <xf numFmtId="0" fontId="3" fillId="17" borderId="12"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0" borderId="11" xfId="0" applyFont="1" applyBorder="1" applyAlignment="1">
      <alignment vertical="center" wrapText="1"/>
    </xf>
    <xf numFmtId="169" fontId="2" fillId="0" borderId="12" xfId="0" applyNumberFormat="1" applyFont="1" applyBorder="1" applyAlignment="1">
      <alignment horizontal="center" vertical="center" wrapText="1"/>
    </xf>
    <xf numFmtId="169" fontId="2" fillId="0" borderId="15" xfId="0" applyNumberFormat="1" applyFont="1" applyBorder="1" applyAlignment="1">
      <alignment horizontal="center" vertical="center" wrapText="1"/>
    </xf>
    <xf numFmtId="169" fontId="3" fillId="0" borderId="15" xfId="0" applyNumberFormat="1" applyFont="1" applyBorder="1" applyAlignment="1">
      <alignment horizontal="center" vertical="center" wrapText="1"/>
    </xf>
    <xf numFmtId="170" fontId="3" fillId="0" borderId="15" xfId="0" applyNumberFormat="1" applyFont="1" applyBorder="1" applyAlignment="1">
      <alignment horizontal="left" vertical="top" wrapText="1"/>
    </xf>
    <xf numFmtId="169" fontId="2" fillId="0" borderId="11" xfId="0" applyNumberFormat="1" applyFont="1" applyBorder="1" applyAlignment="1">
      <alignment vertical="center" wrapText="1"/>
    </xf>
    <xf numFmtId="169" fontId="3" fillId="0" borderId="11" xfId="0" applyNumberFormat="1"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25"/>
  <sheetViews>
    <sheetView zoomScalePageLayoutView="0" workbookViewId="0" topLeftCell="A1">
      <pane ySplit="2460" topLeftCell="BM71" activePane="bottomLeft" state="split"/>
      <selection pane="topLeft" activeCell="G3" sqref="G3:J3"/>
      <selection pane="bottomLeft" activeCell="I50" sqref="I50"/>
    </sheetView>
  </sheetViews>
  <sheetFormatPr defaultColWidth="9.00390625" defaultRowHeight="12.75"/>
  <cols>
    <col min="1" max="1" width="3.375" style="4" customWidth="1"/>
    <col min="2" max="2" width="23.75390625" style="41" customWidth="1"/>
    <col min="3" max="3" width="22.375" style="4" customWidth="1"/>
    <col min="4" max="4" width="25.625" style="5" customWidth="1"/>
    <col min="5" max="5" width="7.875" style="1" customWidth="1"/>
    <col min="6" max="6" width="10.00390625" style="1" bestFit="1" customWidth="1"/>
    <col min="7" max="7" width="11.625" style="1" customWidth="1"/>
    <col min="8" max="8" width="10.125" style="1" customWidth="1"/>
    <col min="9" max="9" width="12.00390625" style="1" customWidth="1"/>
    <col min="10" max="10" width="15.125" style="1" customWidth="1"/>
    <col min="11" max="11" width="50.625" style="6" customWidth="1"/>
    <col min="12" max="16384" width="9.125" style="1" customWidth="1"/>
  </cols>
  <sheetData>
    <row r="1" spans="1:11" ht="12">
      <c r="A1" s="122" t="s">
        <v>208</v>
      </c>
      <c r="B1" s="122"/>
      <c r="C1" s="122"/>
      <c r="D1" s="122"/>
      <c r="E1" s="122"/>
      <c r="F1" s="122"/>
      <c r="G1" s="122"/>
      <c r="H1" s="122"/>
      <c r="I1" s="122"/>
      <c r="J1" s="122"/>
      <c r="K1" s="122"/>
    </row>
    <row r="3" spans="1:12" ht="47.25" customHeight="1">
      <c r="A3" s="53" t="s">
        <v>39</v>
      </c>
      <c r="B3" s="53" t="s">
        <v>47</v>
      </c>
      <c r="C3" s="53" t="s">
        <v>48</v>
      </c>
      <c r="D3" s="53" t="s">
        <v>40</v>
      </c>
      <c r="E3" s="124" t="s">
        <v>51</v>
      </c>
      <c r="F3" s="125"/>
      <c r="G3" s="126" t="s">
        <v>41</v>
      </c>
      <c r="H3" s="126"/>
      <c r="I3" s="126"/>
      <c r="J3" s="126"/>
      <c r="K3" s="127" t="s">
        <v>120</v>
      </c>
      <c r="L3" s="2"/>
    </row>
    <row r="4" spans="1:12" ht="21" customHeight="1">
      <c r="A4" s="123"/>
      <c r="B4" s="123"/>
      <c r="C4" s="123"/>
      <c r="D4" s="123"/>
      <c r="E4" s="120" t="s">
        <v>52</v>
      </c>
      <c r="F4" s="120" t="s">
        <v>45</v>
      </c>
      <c r="G4" s="53" t="s">
        <v>42</v>
      </c>
      <c r="H4" s="53" t="s">
        <v>43</v>
      </c>
      <c r="I4" s="55" t="s">
        <v>121</v>
      </c>
      <c r="J4" s="53" t="s">
        <v>44</v>
      </c>
      <c r="K4" s="128"/>
      <c r="L4" s="2"/>
    </row>
    <row r="5" spans="1:12" ht="18" customHeight="1">
      <c r="A5" s="116"/>
      <c r="B5" s="116"/>
      <c r="C5" s="116"/>
      <c r="D5" s="116"/>
      <c r="E5" s="121"/>
      <c r="F5" s="121"/>
      <c r="G5" s="54"/>
      <c r="H5" s="54"/>
      <c r="I5" s="51"/>
      <c r="J5" s="54"/>
      <c r="K5" s="59"/>
      <c r="L5" s="2"/>
    </row>
    <row r="6" spans="1:11" ht="34.5" customHeight="1">
      <c r="A6" s="101">
        <v>1</v>
      </c>
      <c r="B6" s="101" t="s">
        <v>136</v>
      </c>
      <c r="C6" s="96" t="s">
        <v>187</v>
      </c>
      <c r="D6" s="88" t="s">
        <v>89</v>
      </c>
      <c r="E6" s="64" t="s">
        <v>46</v>
      </c>
      <c r="F6" s="65">
        <f aca="true" t="shared" si="0" ref="F6:F41">SUM(G6:J6)</f>
        <v>2764408.2</v>
      </c>
      <c r="G6" s="65">
        <f>SUM(G7:G12)</f>
        <v>302308.69</v>
      </c>
      <c r="H6" s="65">
        <f>SUM(H7:H12)</f>
        <v>711162.76</v>
      </c>
      <c r="I6" s="65">
        <f>SUM(I7:I12)</f>
        <v>249626.72</v>
      </c>
      <c r="J6" s="65">
        <f>SUM(J7:J12)</f>
        <v>1501310.03</v>
      </c>
      <c r="K6" s="88" t="s">
        <v>90</v>
      </c>
    </row>
    <row r="7" spans="1:11" ht="19.5" customHeight="1">
      <c r="A7" s="113"/>
      <c r="B7" s="113"/>
      <c r="C7" s="97"/>
      <c r="D7" s="67"/>
      <c r="E7" s="13">
        <v>2010</v>
      </c>
      <c r="F7" s="65">
        <f t="shared" si="0"/>
        <v>305326.24</v>
      </c>
      <c r="G7" s="66">
        <v>54520.51</v>
      </c>
      <c r="H7" s="66">
        <v>28437.02</v>
      </c>
      <c r="I7" s="66">
        <v>156636.78</v>
      </c>
      <c r="J7" s="66">
        <v>65731.93</v>
      </c>
      <c r="K7" s="67"/>
    </row>
    <row r="8" spans="1:11" ht="17.25" customHeight="1">
      <c r="A8" s="113"/>
      <c r="B8" s="113"/>
      <c r="C8" s="97"/>
      <c r="D8" s="67"/>
      <c r="E8" s="13">
        <v>2011</v>
      </c>
      <c r="F8" s="65">
        <f t="shared" si="0"/>
        <v>612347.2</v>
      </c>
      <c r="G8" s="66">
        <v>52090.43</v>
      </c>
      <c r="H8" s="66">
        <v>118279.5</v>
      </c>
      <c r="I8" s="66">
        <v>78723.46</v>
      </c>
      <c r="J8" s="66">
        <v>363253.81</v>
      </c>
      <c r="K8" s="67"/>
    </row>
    <row r="9" spans="1:11" ht="16.5" customHeight="1">
      <c r="A9" s="113"/>
      <c r="B9" s="113"/>
      <c r="C9" s="97"/>
      <c r="D9" s="67"/>
      <c r="E9" s="13">
        <v>2012</v>
      </c>
      <c r="F9" s="65">
        <f t="shared" si="0"/>
        <v>550106.97</v>
      </c>
      <c r="G9" s="66">
        <v>42639.84</v>
      </c>
      <c r="H9" s="66">
        <v>170609.75</v>
      </c>
      <c r="I9" s="66">
        <v>14266.48</v>
      </c>
      <c r="J9" s="66">
        <v>322590.9</v>
      </c>
      <c r="K9" s="67"/>
    </row>
    <row r="10" spans="1:11" ht="15.75" customHeight="1">
      <c r="A10" s="113"/>
      <c r="B10" s="113"/>
      <c r="C10" s="97"/>
      <c r="D10" s="67"/>
      <c r="E10" s="13">
        <v>2013</v>
      </c>
      <c r="F10" s="65">
        <f t="shared" si="0"/>
        <v>552488.21</v>
      </c>
      <c r="G10" s="66">
        <v>78117.37</v>
      </c>
      <c r="H10" s="66">
        <v>212927.44</v>
      </c>
      <c r="I10" s="66">
        <v>0</v>
      </c>
      <c r="J10" s="66">
        <v>261443.4</v>
      </c>
      <c r="K10" s="67"/>
    </row>
    <row r="11" spans="1:11" ht="15" customHeight="1">
      <c r="A11" s="113"/>
      <c r="B11" s="113"/>
      <c r="C11" s="97"/>
      <c r="D11" s="67"/>
      <c r="E11" s="13">
        <v>2014</v>
      </c>
      <c r="F11" s="65">
        <f t="shared" si="0"/>
        <v>440969.57999999996</v>
      </c>
      <c r="G11" s="66">
        <v>62813.74</v>
      </c>
      <c r="H11" s="66">
        <v>144112.15</v>
      </c>
      <c r="I11" s="66">
        <v>0</v>
      </c>
      <c r="J11" s="66">
        <v>234043.69</v>
      </c>
      <c r="K11" s="67"/>
    </row>
    <row r="12" spans="1:11" ht="22.5" customHeight="1">
      <c r="A12" s="114"/>
      <c r="B12" s="114"/>
      <c r="C12" s="98"/>
      <c r="D12" s="57"/>
      <c r="E12" s="13">
        <v>2015</v>
      </c>
      <c r="F12" s="65">
        <f t="shared" si="0"/>
        <v>303170</v>
      </c>
      <c r="G12" s="66">
        <v>12126.8</v>
      </c>
      <c r="H12" s="66">
        <v>36796.9</v>
      </c>
      <c r="I12" s="66">
        <v>0</v>
      </c>
      <c r="J12" s="66">
        <v>254246.3</v>
      </c>
      <c r="K12" s="57"/>
    </row>
    <row r="13" spans="1:11" ht="139.5" customHeight="1">
      <c r="A13" s="101">
        <v>2</v>
      </c>
      <c r="B13" s="101" t="s">
        <v>7</v>
      </c>
      <c r="C13" s="96" t="s">
        <v>8</v>
      </c>
      <c r="D13" s="88" t="s">
        <v>92</v>
      </c>
      <c r="E13" s="64" t="s">
        <v>46</v>
      </c>
      <c r="F13" s="68">
        <f t="shared" si="0"/>
        <v>4410</v>
      </c>
      <c r="G13" s="68">
        <f>SUM(G14:G18)</f>
        <v>0</v>
      </c>
      <c r="H13" s="68">
        <f>SUM(H14:H18)</f>
        <v>4410</v>
      </c>
      <c r="I13" s="68">
        <f>SUM(I14:I18)</f>
        <v>0</v>
      </c>
      <c r="J13" s="68">
        <f>SUM(J14:J18)</f>
        <v>0</v>
      </c>
      <c r="K13" s="119" t="s">
        <v>9</v>
      </c>
    </row>
    <row r="14" spans="1:11" ht="36" customHeight="1">
      <c r="A14" s="113"/>
      <c r="B14" s="113"/>
      <c r="C14" s="97"/>
      <c r="D14" s="67"/>
      <c r="E14" s="69">
        <v>2011</v>
      </c>
      <c r="F14" s="68">
        <f t="shared" si="0"/>
        <v>710</v>
      </c>
      <c r="G14" s="70">
        <v>0</v>
      </c>
      <c r="H14" s="70">
        <v>710</v>
      </c>
      <c r="I14" s="70">
        <v>0</v>
      </c>
      <c r="J14" s="70">
        <v>0</v>
      </c>
      <c r="K14" s="67"/>
    </row>
    <row r="15" spans="1:11" ht="18.75" customHeight="1">
      <c r="A15" s="113"/>
      <c r="B15" s="113"/>
      <c r="C15" s="97"/>
      <c r="D15" s="67"/>
      <c r="E15" s="69">
        <v>2012</v>
      </c>
      <c r="F15" s="68">
        <f t="shared" si="0"/>
        <v>700</v>
      </c>
      <c r="G15" s="70">
        <v>0</v>
      </c>
      <c r="H15" s="70">
        <v>700</v>
      </c>
      <c r="I15" s="70">
        <v>0</v>
      </c>
      <c r="J15" s="70">
        <v>0</v>
      </c>
      <c r="K15" s="67"/>
    </row>
    <row r="16" spans="1:11" ht="18.75" customHeight="1">
      <c r="A16" s="113"/>
      <c r="B16" s="113"/>
      <c r="C16" s="97"/>
      <c r="D16" s="67"/>
      <c r="E16" s="69">
        <v>2013</v>
      </c>
      <c r="F16" s="68">
        <f t="shared" si="0"/>
        <v>1000</v>
      </c>
      <c r="G16" s="70">
        <v>0</v>
      </c>
      <c r="H16" s="70">
        <v>1000</v>
      </c>
      <c r="I16" s="70">
        <v>0</v>
      </c>
      <c r="J16" s="70">
        <v>0</v>
      </c>
      <c r="K16" s="67"/>
    </row>
    <row r="17" spans="1:11" ht="18.75" customHeight="1">
      <c r="A17" s="113"/>
      <c r="B17" s="113"/>
      <c r="C17" s="97"/>
      <c r="D17" s="67"/>
      <c r="E17" s="69">
        <v>2014</v>
      </c>
      <c r="F17" s="68">
        <f t="shared" si="0"/>
        <v>1000</v>
      </c>
      <c r="G17" s="70">
        <v>0</v>
      </c>
      <c r="H17" s="70">
        <v>1000</v>
      </c>
      <c r="I17" s="70">
        <v>0</v>
      </c>
      <c r="J17" s="70">
        <v>0</v>
      </c>
      <c r="K17" s="67"/>
    </row>
    <row r="18" spans="1:11" ht="21.75" customHeight="1">
      <c r="A18" s="114"/>
      <c r="B18" s="114"/>
      <c r="C18" s="98"/>
      <c r="D18" s="57"/>
      <c r="E18" s="69">
        <v>2015</v>
      </c>
      <c r="F18" s="68">
        <f t="shared" si="0"/>
        <v>1000</v>
      </c>
      <c r="G18" s="70">
        <v>0</v>
      </c>
      <c r="H18" s="70">
        <v>1000</v>
      </c>
      <c r="I18" s="70">
        <v>0</v>
      </c>
      <c r="J18" s="70">
        <v>0</v>
      </c>
      <c r="K18" s="57"/>
    </row>
    <row r="19" spans="1:11" ht="42" customHeight="1">
      <c r="A19" s="101">
        <v>3</v>
      </c>
      <c r="B19" s="101" t="s">
        <v>93</v>
      </c>
      <c r="C19" s="96" t="s">
        <v>13</v>
      </c>
      <c r="D19" s="88" t="s">
        <v>37</v>
      </c>
      <c r="E19" s="64" t="s">
        <v>46</v>
      </c>
      <c r="F19" s="68">
        <f t="shared" si="0"/>
        <v>32736</v>
      </c>
      <c r="G19" s="68">
        <f>G20+G21+G22+G23+G24</f>
        <v>0</v>
      </c>
      <c r="H19" s="68">
        <f>H20+H21+H22+H23+H24</f>
        <v>32736</v>
      </c>
      <c r="I19" s="68">
        <f>I20+I21+I22+I23+I24</f>
        <v>0</v>
      </c>
      <c r="J19" s="68">
        <f>J20+J21+J22+J23+J24</f>
        <v>0</v>
      </c>
      <c r="K19" s="88" t="s">
        <v>38</v>
      </c>
    </row>
    <row r="20" spans="1:11" ht="15" customHeight="1">
      <c r="A20" s="113"/>
      <c r="B20" s="113"/>
      <c r="C20" s="97"/>
      <c r="D20" s="67"/>
      <c r="E20" s="69">
        <v>2011</v>
      </c>
      <c r="F20" s="68">
        <f t="shared" si="0"/>
        <v>4970</v>
      </c>
      <c r="G20" s="70">
        <v>0</v>
      </c>
      <c r="H20" s="70">
        <v>4970</v>
      </c>
      <c r="I20" s="70">
        <v>0</v>
      </c>
      <c r="J20" s="70">
        <v>0</v>
      </c>
      <c r="K20" s="60"/>
    </row>
    <row r="21" spans="1:11" ht="13.5" customHeight="1">
      <c r="A21" s="113"/>
      <c r="B21" s="113"/>
      <c r="C21" s="97"/>
      <c r="D21" s="67"/>
      <c r="E21" s="69">
        <v>2012</v>
      </c>
      <c r="F21" s="68">
        <f t="shared" si="0"/>
        <v>8716</v>
      </c>
      <c r="G21" s="70">
        <v>0</v>
      </c>
      <c r="H21" s="70">
        <v>8716</v>
      </c>
      <c r="I21" s="70">
        <v>0</v>
      </c>
      <c r="J21" s="70">
        <v>0</v>
      </c>
      <c r="K21" s="60"/>
    </row>
    <row r="22" spans="1:11" ht="13.5" customHeight="1">
      <c r="A22" s="113"/>
      <c r="B22" s="113"/>
      <c r="C22" s="97"/>
      <c r="D22" s="67"/>
      <c r="E22" s="69">
        <v>2013</v>
      </c>
      <c r="F22" s="68">
        <f t="shared" si="0"/>
        <v>6200</v>
      </c>
      <c r="G22" s="70">
        <v>0</v>
      </c>
      <c r="H22" s="70">
        <v>6200</v>
      </c>
      <c r="I22" s="70">
        <v>0</v>
      </c>
      <c r="J22" s="70">
        <v>0</v>
      </c>
      <c r="K22" s="60"/>
    </row>
    <row r="23" spans="1:11" ht="13.5" customHeight="1">
      <c r="A23" s="113"/>
      <c r="B23" s="113"/>
      <c r="C23" s="97"/>
      <c r="D23" s="67"/>
      <c r="E23" s="69">
        <v>2014</v>
      </c>
      <c r="F23" s="68">
        <f t="shared" si="0"/>
        <v>6350</v>
      </c>
      <c r="G23" s="70">
        <v>0</v>
      </c>
      <c r="H23" s="70">
        <v>6350</v>
      </c>
      <c r="I23" s="70">
        <v>0</v>
      </c>
      <c r="J23" s="70">
        <v>0</v>
      </c>
      <c r="K23" s="60"/>
    </row>
    <row r="24" spans="1:11" ht="46.5" customHeight="1">
      <c r="A24" s="114"/>
      <c r="B24" s="114"/>
      <c r="C24" s="98"/>
      <c r="D24" s="57"/>
      <c r="E24" s="69">
        <v>2015</v>
      </c>
      <c r="F24" s="68">
        <f t="shared" si="0"/>
        <v>6500</v>
      </c>
      <c r="G24" s="70">
        <v>0</v>
      </c>
      <c r="H24" s="70">
        <v>6500</v>
      </c>
      <c r="I24" s="70">
        <v>0</v>
      </c>
      <c r="J24" s="70">
        <v>0</v>
      </c>
      <c r="K24" s="52"/>
    </row>
    <row r="25" spans="1:11" ht="124.5" customHeight="1">
      <c r="A25" s="101">
        <v>4</v>
      </c>
      <c r="B25" s="101" t="s">
        <v>135</v>
      </c>
      <c r="C25" s="96" t="s">
        <v>20</v>
      </c>
      <c r="D25" s="88" t="s">
        <v>96</v>
      </c>
      <c r="E25" s="71" t="s">
        <v>46</v>
      </c>
      <c r="F25" s="72">
        <f t="shared" si="0"/>
        <v>13122.1</v>
      </c>
      <c r="G25" s="72">
        <f>SUM(G26:G30)</f>
        <v>0</v>
      </c>
      <c r="H25" s="72">
        <f>SUM(H26:H30)</f>
        <v>13122.1</v>
      </c>
      <c r="I25" s="72">
        <f>SUM(I26:I30)</f>
        <v>0</v>
      </c>
      <c r="J25" s="72">
        <f>SUM(J26:J30)</f>
        <v>0</v>
      </c>
      <c r="K25" s="117" t="s">
        <v>34</v>
      </c>
    </row>
    <row r="26" spans="1:11" ht="26.25" customHeight="1">
      <c r="A26" s="113"/>
      <c r="B26" s="113"/>
      <c r="C26" s="97"/>
      <c r="D26" s="67"/>
      <c r="E26" s="73">
        <v>2011</v>
      </c>
      <c r="F26" s="72">
        <f t="shared" si="0"/>
        <v>2569</v>
      </c>
      <c r="G26" s="74">
        <v>0</v>
      </c>
      <c r="H26" s="74">
        <v>2569</v>
      </c>
      <c r="I26" s="74">
        <v>0</v>
      </c>
      <c r="J26" s="74">
        <v>0</v>
      </c>
      <c r="K26" s="118"/>
    </row>
    <row r="27" spans="1:11" ht="17.25" customHeight="1">
      <c r="A27" s="113"/>
      <c r="B27" s="113"/>
      <c r="C27" s="97"/>
      <c r="D27" s="67"/>
      <c r="E27" s="73">
        <v>2012</v>
      </c>
      <c r="F27" s="72">
        <f t="shared" si="0"/>
        <v>3253.1</v>
      </c>
      <c r="G27" s="74">
        <v>0</v>
      </c>
      <c r="H27" s="74">
        <v>3253.1</v>
      </c>
      <c r="I27" s="74">
        <v>0</v>
      </c>
      <c r="J27" s="74">
        <v>0</v>
      </c>
      <c r="K27" s="118"/>
    </row>
    <row r="28" spans="1:11" ht="17.25" customHeight="1">
      <c r="A28" s="113"/>
      <c r="B28" s="113"/>
      <c r="C28" s="97"/>
      <c r="D28" s="67"/>
      <c r="E28" s="73">
        <v>2013</v>
      </c>
      <c r="F28" s="72">
        <f t="shared" si="0"/>
        <v>3000</v>
      </c>
      <c r="G28" s="74">
        <v>0</v>
      </c>
      <c r="H28" s="74">
        <v>3000</v>
      </c>
      <c r="I28" s="74">
        <v>0</v>
      </c>
      <c r="J28" s="74">
        <v>0</v>
      </c>
      <c r="K28" s="118"/>
    </row>
    <row r="29" spans="1:11" ht="17.25" customHeight="1">
      <c r="A29" s="113"/>
      <c r="B29" s="113"/>
      <c r="C29" s="97"/>
      <c r="D29" s="67"/>
      <c r="E29" s="73">
        <v>2014</v>
      </c>
      <c r="F29" s="72">
        <f t="shared" si="0"/>
        <v>2100</v>
      </c>
      <c r="G29" s="74">
        <v>0</v>
      </c>
      <c r="H29" s="74">
        <v>2100</v>
      </c>
      <c r="I29" s="74">
        <v>0</v>
      </c>
      <c r="J29" s="74">
        <v>0</v>
      </c>
      <c r="K29" s="118"/>
    </row>
    <row r="30" spans="1:11" ht="20.25" customHeight="1">
      <c r="A30" s="114"/>
      <c r="B30" s="114"/>
      <c r="C30" s="98"/>
      <c r="D30" s="57"/>
      <c r="E30" s="73">
        <v>2015</v>
      </c>
      <c r="F30" s="72">
        <f t="shared" si="0"/>
        <v>2200</v>
      </c>
      <c r="G30" s="74">
        <v>0</v>
      </c>
      <c r="H30" s="74">
        <v>2200</v>
      </c>
      <c r="I30" s="74">
        <v>0</v>
      </c>
      <c r="J30" s="74">
        <v>0</v>
      </c>
      <c r="K30" s="87"/>
    </row>
    <row r="31" spans="1:11" ht="154.5" customHeight="1">
      <c r="A31" s="101">
        <v>5</v>
      </c>
      <c r="B31" s="101" t="s">
        <v>22</v>
      </c>
      <c r="C31" s="96" t="s">
        <v>189</v>
      </c>
      <c r="D31" s="96" t="s">
        <v>97</v>
      </c>
      <c r="E31" s="64" t="s">
        <v>46</v>
      </c>
      <c r="F31" s="75">
        <f>F32+F33+F35+F36+F37</f>
        <v>628358.59</v>
      </c>
      <c r="G31" s="75">
        <f>G32+G33+G35+G36+G37</f>
        <v>323251.69999999995</v>
      </c>
      <c r="H31" s="75">
        <f>H32+H33+H35+H36+H37</f>
        <v>174673.69</v>
      </c>
      <c r="I31" s="75">
        <f>I32+I33+I35+I36+I37</f>
        <v>11364.8</v>
      </c>
      <c r="J31" s="75">
        <f>J32+J33+J35+J36+J37</f>
        <v>119068.4</v>
      </c>
      <c r="K31" s="117" t="s">
        <v>33</v>
      </c>
    </row>
    <row r="32" spans="1:11" ht="45.75" customHeight="1">
      <c r="A32" s="113"/>
      <c r="B32" s="113"/>
      <c r="C32" s="97"/>
      <c r="D32" s="58"/>
      <c r="E32" s="69">
        <v>2011</v>
      </c>
      <c r="F32" s="75">
        <f>SUM(G32:J32)</f>
        <v>413837.5</v>
      </c>
      <c r="G32" s="76">
        <v>218620.8</v>
      </c>
      <c r="H32" s="76">
        <v>71036.6</v>
      </c>
      <c r="I32" s="76">
        <v>5111.7</v>
      </c>
      <c r="J32" s="76">
        <v>119068.4</v>
      </c>
      <c r="K32" s="118"/>
    </row>
    <row r="33" spans="1:11" ht="59.25" customHeight="1">
      <c r="A33" s="113"/>
      <c r="B33" s="113"/>
      <c r="C33" s="97"/>
      <c r="D33" s="58"/>
      <c r="E33" s="69">
        <v>2012</v>
      </c>
      <c r="F33" s="75">
        <f>SUM(G33:J33)</f>
        <v>167159.09</v>
      </c>
      <c r="G33" s="76">
        <v>100891.9</v>
      </c>
      <c r="H33" s="76">
        <v>60014.09</v>
      </c>
      <c r="I33" s="76">
        <v>6253.1</v>
      </c>
      <c r="J33" s="76">
        <v>0</v>
      </c>
      <c r="K33" s="118"/>
    </row>
    <row r="34" spans="1:11" ht="66.75" customHeight="1">
      <c r="A34" s="113"/>
      <c r="B34" s="113"/>
      <c r="C34" s="97"/>
      <c r="D34" s="58"/>
      <c r="E34" s="13" t="s">
        <v>217</v>
      </c>
      <c r="F34" s="75">
        <v>0</v>
      </c>
      <c r="G34" s="76">
        <v>86980.43</v>
      </c>
      <c r="H34" s="76">
        <v>0</v>
      </c>
      <c r="I34" s="76">
        <v>0</v>
      </c>
      <c r="J34" s="76">
        <v>0</v>
      </c>
      <c r="K34" s="118"/>
    </row>
    <row r="35" spans="1:11" ht="36" customHeight="1">
      <c r="A35" s="113"/>
      <c r="B35" s="113"/>
      <c r="C35" s="97"/>
      <c r="D35" s="58"/>
      <c r="E35" s="13">
        <v>2013</v>
      </c>
      <c r="F35" s="75">
        <f>SUM(G35:J35)</f>
        <v>37875</v>
      </c>
      <c r="G35" s="76">
        <v>1242</v>
      </c>
      <c r="H35" s="76">
        <v>36633</v>
      </c>
      <c r="I35" s="76">
        <v>0</v>
      </c>
      <c r="J35" s="76">
        <v>0</v>
      </c>
      <c r="K35" s="118"/>
    </row>
    <row r="36" spans="1:11" ht="66" customHeight="1">
      <c r="A36" s="113"/>
      <c r="B36" s="113"/>
      <c r="C36" s="97"/>
      <c r="D36" s="58"/>
      <c r="E36" s="13">
        <v>2014</v>
      </c>
      <c r="F36" s="75">
        <f>SUM(G36:J36)</f>
        <v>4656</v>
      </c>
      <c r="G36" s="76">
        <v>1246</v>
      </c>
      <c r="H36" s="76">
        <v>3410</v>
      </c>
      <c r="I36" s="76">
        <v>0</v>
      </c>
      <c r="J36" s="76">
        <v>0</v>
      </c>
      <c r="K36" s="118"/>
    </row>
    <row r="37" spans="1:11" ht="33" customHeight="1">
      <c r="A37" s="114"/>
      <c r="B37" s="114"/>
      <c r="C37" s="98"/>
      <c r="D37" s="59"/>
      <c r="E37" s="69">
        <v>2015</v>
      </c>
      <c r="F37" s="75">
        <f>SUM(G37:J37)</f>
        <v>4831</v>
      </c>
      <c r="G37" s="76">
        <v>1251</v>
      </c>
      <c r="H37" s="76">
        <v>3580</v>
      </c>
      <c r="I37" s="76">
        <v>0</v>
      </c>
      <c r="J37" s="76">
        <v>0</v>
      </c>
      <c r="K37" s="87"/>
    </row>
    <row r="38" spans="1:11" ht="102" customHeight="1">
      <c r="A38" s="101">
        <v>6</v>
      </c>
      <c r="B38" s="101" t="s">
        <v>134</v>
      </c>
      <c r="C38" s="96" t="s">
        <v>190</v>
      </c>
      <c r="D38" s="96" t="s">
        <v>35</v>
      </c>
      <c r="E38" s="64" t="s">
        <v>46</v>
      </c>
      <c r="F38" s="68">
        <f t="shared" si="0"/>
        <v>641327.7</v>
      </c>
      <c r="G38" s="68">
        <f>SUM(G39:G41)</f>
        <v>608655.6</v>
      </c>
      <c r="H38" s="68">
        <f>SUM(H39:H41)</f>
        <v>32672.1</v>
      </c>
      <c r="I38" s="68">
        <f>SUM(I39:I41)</f>
        <v>0</v>
      </c>
      <c r="J38" s="68">
        <f>SUM(J39:J41)</f>
        <v>0</v>
      </c>
      <c r="K38" s="117" t="s">
        <v>36</v>
      </c>
    </row>
    <row r="39" spans="1:11" ht="13.5" customHeight="1">
      <c r="A39" s="113"/>
      <c r="B39" s="113"/>
      <c r="C39" s="97"/>
      <c r="D39" s="97"/>
      <c r="E39" s="69">
        <v>2011</v>
      </c>
      <c r="F39" s="68">
        <f t="shared" si="0"/>
        <v>237614.9</v>
      </c>
      <c r="G39" s="70">
        <v>229151.1</v>
      </c>
      <c r="H39" s="70">
        <v>8463.8</v>
      </c>
      <c r="I39" s="70">
        <v>0</v>
      </c>
      <c r="J39" s="70">
        <v>0</v>
      </c>
      <c r="K39" s="118"/>
    </row>
    <row r="40" spans="1:11" ht="15.75" customHeight="1">
      <c r="A40" s="113"/>
      <c r="B40" s="113"/>
      <c r="C40" s="97"/>
      <c r="D40" s="97"/>
      <c r="E40" s="69">
        <v>2012</v>
      </c>
      <c r="F40" s="68">
        <f t="shared" si="0"/>
        <v>246640.7</v>
      </c>
      <c r="G40" s="70">
        <v>230393</v>
      </c>
      <c r="H40" s="70">
        <v>16247.7</v>
      </c>
      <c r="I40" s="70">
        <v>0</v>
      </c>
      <c r="J40" s="70">
        <v>0</v>
      </c>
      <c r="K40" s="118"/>
    </row>
    <row r="41" spans="1:11" ht="16.5" customHeight="1">
      <c r="A41" s="114"/>
      <c r="B41" s="114"/>
      <c r="C41" s="98"/>
      <c r="D41" s="98"/>
      <c r="E41" s="69">
        <v>2013</v>
      </c>
      <c r="F41" s="68">
        <f t="shared" si="0"/>
        <v>157072.1</v>
      </c>
      <c r="G41" s="70">
        <v>149111.5</v>
      </c>
      <c r="H41" s="70">
        <v>7960.6</v>
      </c>
      <c r="I41" s="70">
        <v>0</v>
      </c>
      <c r="J41" s="70">
        <v>0</v>
      </c>
      <c r="K41" s="87"/>
    </row>
    <row r="42" spans="1:11" ht="114.75" customHeight="1">
      <c r="A42" s="101">
        <v>7</v>
      </c>
      <c r="B42" s="101" t="s">
        <v>112</v>
      </c>
      <c r="C42" s="96" t="s">
        <v>15</v>
      </c>
      <c r="D42" s="96" t="s">
        <v>0</v>
      </c>
      <c r="E42" s="64" t="s">
        <v>46</v>
      </c>
      <c r="F42" s="68">
        <f aca="true" t="shared" si="1" ref="F42:F59">SUM(G42:J42)</f>
        <v>60163.7</v>
      </c>
      <c r="G42" s="68">
        <f>SUM(G43:G47)</f>
        <v>40648</v>
      </c>
      <c r="H42" s="68">
        <f>SUM(H43:H47)</f>
        <v>19515.699999999997</v>
      </c>
      <c r="I42" s="68">
        <f>SUM(I43:I47)</f>
        <v>0</v>
      </c>
      <c r="J42" s="68">
        <f>SUM(J43:J47)</f>
        <v>0</v>
      </c>
      <c r="K42" s="117" t="s">
        <v>1</v>
      </c>
    </row>
    <row r="43" spans="1:11" ht="60" customHeight="1">
      <c r="A43" s="113"/>
      <c r="B43" s="113"/>
      <c r="C43" s="97"/>
      <c r="D43" s="97"/>
      <c r="E43" s="69">
        <v>2011</v>
      </c>
      <c r="F43" s="68">
        <f t="shared" si="1"/>
        <v>20444</v>
      </c>
      <c r="G43" s="70">
        <v>6580</v>
      </c>
      <c r="H43" s="70">
        <v>13864</v>
      </c>
      <c r="I43" s="70">
        <v>0</v>
      </c>
      <c r="J43" s="70">
        <v>0</v>
      </c>
      <c r="K43" s="118"/>
    </row>
    <row r="44" spans="1:11" ht="19.5" customHeight="1">
      <c r="A44" s="113"/>
      <c r="B44" s="113"/>
      <c r="C44" s="97"/>
      <c r="D44" s="97"/>
      <c r="E44" s="69">
        <v>2012</v>
      </c>
      <c r="F44" s="68">
        <f t="shared" si="1"/>
        <v>18988</v>
      </c>
      <c r="G44" s="70">
        <v>15450</v>
      </c>
      <c r="H44" s="70">
        <v>3538</v>
      </c>
      <c r="I44" s="70">
        <v>0</v>
      </c>
      <c r="J44" s="70">
        <v>0</v>
      </c>
      <c r="K44" s="118"/>
    </row>
    <row r="45" spans="1:11" ht="18" customHeight="1">
      <c r="A45" s="113"/>
      <c r="B45" s="113"/>
      <c r="C45" s="97"/>
      <c r="D45" s="97"/>
      <c r="E45" s="69">
        <v>2013</v>
      </c>
      <c r="F45" s="68">
        <f t="shared" si="1"/>
        <v>20326.1</v>
      </c>
      <c r="G45" s="70">
        <v>18280</v>
      </c>
      <c r="H45" s="70">
        <v>2046.1</v>
      </c>
      <c r="I45" s="70">
        <v>0</v>
      </c>
      <c r="J45" s="70">
        <v>0</v>
      </c>
      <c r="K45" s="118"/>
    </row>
    <row r="46" spans="1:11" ht="13.5" customHeight="1">
      <c r="A46" s="102"/>
      <c r="B46" s="102"/>
      <c r="C46" s="115"/>
      <c r="D46" s="115"/>
      <c r="E46" s="69">
        <v>2014</v>
      </c>
      <c r="F46" s="68">
        <f t="shared" si="1"/>
        <v>326.1</v>
      </c>
      <c r="G46" s="70">
        <v>280</v>
      </c>
      <c r="H46" s="70">
        <v>46.1</v>
      </c>
      <c r="I46" s="70">
        <v>0</v>
      </c>
      <c r="J46" s="70">
        <v>0</v>
      </c>
      <c r="K46" s="60"/>
    </row>
    <row r="47" spans="1:11" ht="20.25" customHeight="1">
      <c r="A47" s="103"/>
      <c r="B47" s="103"/>
      <c r="C47" s="116"/>
      <c r="D47" s="116"/>
      <c r="E47" s="69">
        <v>2015</v>
      </c>
      <c r="F47" s="68">
        <f t="shared" si="1"/>
        <v>79.5</v>
      </c>
      <c r="G47" s="70">
        <v>58</v>
      </c>
      <c r="H47" s="70">
        <v>21.5</v>
      </c>
      <c r="I47" s="70">
        <v>0</v>
      </c>
      <c r="J47" s="70">
        <v>0</v>
      </c>
      <c r="K47" s="52"/>
    </row>
    <row r="48" spans="1:11" s="2" customFormat="1" ht="21" customHeight="1">
      <c r="A48" s="91">
        <v>8</v>
      </c>
      <c r="B48" s="101" t="s">
        <v>124</v>
      </c>
      <c r="C48" s="96" t="s">
        <v>26</v>
      </c>
      <c r="D48" s="106" t="s">
        <v>91</v>
      </c>
      <c r="E48" s="77" t="s">
        <v>46</v>
      </c>
      <c r="F48" s="78">
        <f t="shared" si="1"/>
        <v>70000</v>
      </c>
      <c r="G48" s="78">
        <f>SUM(G49:G53)</f>
        <v>19400</v>
      </c>
      <c r="H48" s="78">
        <f>SUM(H49:H53)</f>
        <v>50600</v>
      </c>
      <c r="I48" s="78">
        <f>SUM(I49:I53)</f>
        <v>0</v>
      </c>
      <c r="J48" s="78">
        <f>SUM(J49:J53)</f>
        <v>0</v>
      </c>
      <c r="K48" s="107" t="s">
        <v>143</v>
      </c>
    </row>
    <row r="49" spans="1:11" s="2" customFormat="1" ht="24" customHeight="1">
      <c r="A49" s="91"/>
      <c r="B49" s="102"/>
      <c r="C49" s="97"/>
      <c r="D49" s="106"/>
      <c r="E49" s="13">
        <v>2011</v>
      </c>
      <c r="F49" s="78">
        <f t="shared" si="1"/>
        <v>9000</v>
      </c>
      <c r="G49" s="79">
        <v>6000</v>
      </c>
      <c r="H49" s="79">
        <v>3000</v>
      </c>
      <c r="I49" s="79">
        <v>0</v>
      </c>
      <c r="J49" s="79">
        <v>0</v>
      </c>
      <c r="K49" s="107"/>
    </row>
    <row r="50" spans="1:11" s="2" customFormat="1" ht="18" customHeight="1">
      <c r="A50" s="91"/>
      <c r="B50" s="102"/>
      <c r="C50" s="97"/>
      <c r="D50" s="106"/>
      <c r="E50" s="13">
        <v>2012</v>
      </c>
      <c r="F50" s="78">
        <f t="shared" si="1"/>
        <v>20000</v>
      </c>
      <c r="G50" s="79">
        <v>13400</v>
      </c>
      <c r="H50" s="79">
        <v>6600</v>
      </c>
      <c r="I50" s="79">
        <v>0</v>
      </c>
      <c r="J50" s="79">
        <v>0</v>
      </c>
      <c r="K50" s="107"/>
    </row>
    <row r="51" spans="1:11" s="2" customFormat="1" ht="15.75" customHeight="1">
      <c r="A51" s="101"/>
      <c r="B51" s="102"/>
      <c r="C51" s="97"/>
      <c r="D51" s="88"/>
      <c r="E51" s="49">
        <v>2013</v>
      </c>
      <c r="F51" s="78">
        <f t="shared" si="1"/>
        <v>20000</v>
      </c>
      <c r="G51" s="80">
        <v>0</v>
      </c>
      <c r="H51" s="80">
        <v>20000</v>
      </c>
      <c r="I51" s="80">
        <v>0</v>
      </c>
      <c r="J51" s="80">
        <v>0</v>
      </c>
      <c r="K51" s="107"/>
    </row>
    <row r="52" spans="1:11" s="2" customFormat="1" ht="18" customHeight="1">
      <c r="A52" s="101"/>
      <c r="B52" s="102"/>
      <c r="C52" s="97"/>
      <c r="D52" s="88"/>
      <c r="E52" s="49">
        <v>2014</v>
      </c>
      <c r="F52" s="78">
        <f>SUM(G52:J52)</f>
        <v>21000</v>
      </c>
      <c r="G52" s="80">
        <v>0</v>
      </c>
      <c r="H52" s="80">
        <v>21000</v>
      </c>
      <c r="I52" s="80">
        <v>0</v>
      </c>
      <c r="J52" s="80">
        <v>0</v>
      </c>
      <c r="K52" s="107"/>
    </row>
    <row r="53" spans="1:11" s="2" customFormat="1" ht="16.5" customHeight="1">
      <c r="A53" s="101"/>
      <c r="B53" s="103"/>
      <c r="C53" s="98"/>
      <c r="D53" s="88"/>
      <c r="E53" s="49">
        <v>2015</v>
      </c>
      <c r="F53" s="78">
        <f t="shared" si="1"/>
        <v>0</v>
      </c>
      <c r="G53" s="80">
        <v>0</v>
      </c>
      <c r="H53" s="80">
        <v>0</v>
      </c>
      <c r="I53" s="80">
        <v>0</v>
      </c>
      <c r="J53" s="80">
        <v>0</v>
      </c>
      <c r="K53" s="107"/>
    </row>
    <row r="54" spans="1:11" s="2" customFormat="1" ht="108" customHeight="1">
      <c r="A54" s="91">
        <v>9</v>
      </c>
      <c r="B54" s="101" t="s">
        <v>125</v>
      </c>
      <c r="C54" s="96" t="s">
        <v>191</v>
      </c>
      <c r="D54" s="106" t="s">
        <v>122</v>
      </c>
      <c r="E54" s="77" t="s">
        <v>46</v>
      </c>
      <c r="F54" s="78">
        <f t="shared" si="1"/>
        <v>1050</v>
      </c>
      <c r="G54" s="78">
        <f>SUM(G55:G59)</f>
        <v>0</v>
      </c>
      <c r="H54" s="78">
        <f>SUM(H55:H59)</f>
        <v>1050</v>
      </c>
      <c r="I54" s="78">
        <f>SUM(I55:I59)</f>
        <v>0</v>
      </c>
      <c r="J54" s="78">
        <f>SUM(J55:J59)</f>
        <v>0</v>
      </c>
      <c r="K54" s="119" t="s">
        <v>98</v>
      </c>
    </row>
    <row r="55" spans="1:11" s="2" customFormat="1" ht="157.5" customHeight="1">
      <c r="A55" s="91"/>
      <c r="B55" s="113"/>
      <c r="C55" s="97"/>
      <c r="D55" s="93"/>
      <c r="E55" s="13">
        <v>2011</v>
      </c>
      <c r="F55" s="78">
        <f t="shared" si="1"/>
        <v>0</v>
      </c>
      <c r="G55" s="79">
        <v>0</v>
      </c>
      <c r="H55" s="79">
        <v>0</v>
      </c>
      <c r="I55" s="79">
        <v>0</v>
      </c>
      <c r="J55" s="79">
        <v>0</v>
      </c>
      <c r="K55" s="67"/>
    </row>
    <row r="56" spans="1:11" s="2" customFormat="1" ht="16.5" customHeight="1">
      <c r="A56" s="91"/>
      <c r="B56" s="113"/>
      <c r="C56" s="97"/>
      <c r="D56" s="93"/>
      <c r="E56" s="13">
        <v>2012</v>
      </c>
      <c r="F56" s="78">
        <f t="shared" si="1"/>
        <v>625</v>
      </c>
      <c r="G56" s="79">
        <v>0</v>
      </c>
      <c r="H56" s="79">
        <v>625</v>
      </c>
      <c r="I56" s="79">
        <v>0</v>
      </c>
      <c r="J56" s="79">
        <v>0</v>
      </c>
      <c r="K56" s="67"/>
    </row>
    <row r="57" spans="1:11" s="2" customFormat="1" ht="16.5" customHeight="1">
      <c r="A57" s="91"/>
      <c r="B57" s="113"/>
      <c r="C57" s="97"/>
      <c r="D57" s="93"/>
      <c r="E57" s="13">
        <v>2013</v>
      </c>
      <c r="F57" s="78">
        <f t="shared" si="1"/>
        <v>425</v>
      </c>
      <c r="G57" s="79">
        <v>0</v>
      </c>
      <c r="H57" s="79">
        <v>425</v>
      </c>
      <c r="I57" s="79">
        <v>0</v>
      </c>
      <c r="J57" s="79">
        <v>0</v>
      </c>
      <c r="K57" s="67"/>
    </row>
    <row r="58" spans="1:11" s="2" customFormat="1" ht="16.5" customHeight="1">
      <c r="A58" s="91"/>
      <c r="B58" s="113"/>
      <c r="C58" s="97"/>
      <c r="D58" s="93"/>
      <c r="E58" s="13">
        <v>2014</v>
      </c>
      <c r="F58" s="78">
        <f t="shared" si="1"/>
        <v>0</v>
      </c>
      <c r="G58" s="79">
        <v>0</v>
      </c>
      <c r="H58" s="79">
        <v>0</v>
      </c>
      <c r="I58" s="79">
        <v>0</v>
      </c>
      <c r="J58" s="79">
        <v>0</v>
      </c>
      <c r="K58" s="67"/>
    </row>
    <row r="59" spans="1:11" s="2" customFormat="1" ht="15.75" customHeight="1">
      <c r="A59" s="91"/>
      <c r="B59" s="114"/>
      <c r="C59" s="98"/>
      <c r="D59" s="93"/>
      <c r="E59" s="13">
        <v>2015</v>
      </c>
      <c r="F59" s="78">
        <f t="shared" si="1"/>
        <v>0</v>
      </c>
      <c r="G59" s="79">
        <v>0</v>
      </c>
      <c r="H59" s="79">
        <v>0</v>
      </c>
      <c r="I59" s="79">
        <v>0</v>
      </c>
      <c r="J59" s="79">
        <v>0</v>
      </c>
      <c r="K59" s="57"/>
    </row>
    <row r="60" spans="1:11" s="2" customFormat="1" ht="50.25" customHeight="1">
      <c r="A60" s="91">
        <v>10</v>
      </c>
      <c r="B60" s="101" t="s">
        <v>126</v>
      </c>
      <c r="C60" s="96" t="s">
        <v>186</v>
      </c>
      <c r="D60" s="106" t="s">
        <v>144</v>
      </c>
      <c r="E60" s="77" t="s">
        <v>46</v>
      </c>
      <c r="F60" s="78">
        <f aca="true" t="shared" si="2" ref="F60:F69">SUM(G60:J60)</f>
        <v>202388.5</v>
      </c>
      <c r="G60" s="78">
        <f>SUM(G61:G63)</f>
        <v>18757.2</v>
      </c>
      <c r="H60" s="78">
        <f>SUM(H61:H63)</f>
        <v>42777.7</v>
      </c>
      <c r="I60" s="78">
        <f>SUM(I61:I63)</f>
        <v>0</v>
      </c>
      <c r="J60" s="78">
        <f>SUM(J61:J63)</f>
        <v>140853.6</v>
      </c>
      <c r="K60" s="110" t="s">
        <v>4</v>
      </c>
    </row>
    <row r="61" spans="1:11" s="2" customFormat="1" ht="59.25" customHeight="1">
      <c r="A61" s="91"/>
      <c r="B61" s="113"/>
      <c r="C61" s="97"/>
      <c r="D61" s="106"/>
      <c r="E61" s="13">
        <v>2011</v>
      </c>
      <c r="F61" s="78">
        <f t="shared" si="2"/>
        <v>81410.70000000001</v>
      </c>
      <c r="G61" s="79">
        <v>13317.1</v>
      </c>
      <c r="H61" s="79">
        <v>21606.8</v>
      </c>
      <c r="I61" s="79">
        <v>0</v>
      </c>
      <c r="J61" s="79">
        <v>46486.8</v>
      </c>
      <c r="K61" s="107"/>
    </row>
    <row r="62" spans="1:11" s="2" customFormat="1" ht="15.75" customHeight="1">
      <c r="A62" s="91"/>
      <c r="B62" s="113"/>
      <c r="C62" s="97"/>
      <c r="D62" s="106"/>
      <c r="E62" s="13">
        <v>2012</v>
      </c>
      <c r="F62" s="78">
        <f t="shared" si="2"/>
        <v>110977.8</v>
      </c>
      <c r="G62" s="79">
        <v>5440.1</v>
      </c>
      <c r="H62" s="79">
        <v>11170.9</v>
      </c>
      <c r="I62" s="79">
        <v>0</v>
      </c>
      <c r="J62" s="79">
        <v>94366.8</v>
      </c>
      <c r="K62" s="107"/>
    </row>
    <row r="63" spans="1:11" s="2" customFormat="1" ht="15" customHeight="1">
      <c r="A63" s="91"/>
      <c r="B63" s="114"/>
      <c r="C63" s="98"/>
      <c r="D63" s="106"/>
      <c r="E63" s="13">
        <v>2013</v>
      </c>
      <c r="F63" s="78">
        <f t="shared" si="2"/>
        <v>10000</v>
      </c>
      <c r="G63" s="79">
        <v>0</v>
      </c>
      <c r="H63" s="79">
        <v>10000</v>
      </c>
      <c r="I63" s="79">
        <v>0</v>
      </c>
      <c r="J63" s="79">
        <v>0</v>
      </c>
      <c r="K63" s="107"/>
    </row>
    <row r="64" spans="1:11" s="2" customFormat="1" ht="12" customHeight="1">
      <c r="A64" s="91">
        <v>11</v>
      </c>
      <c r="B64" s="101" t="s">
        <v>146</v>
      </c>
      <c r="C64" s="96" t="s">
        <v>184</v>
      </c>
      <c r="D64" s="96" t="s">
        <v>145</v>
      </c>
      <c r="E64" s="77" t="s">
        <v>46</v>
      </c>
      <c r="F64" s="43">
        <f>F65+F66+F67+F68+F69</f>
        <v>66289.42</v>
      </c>
      <c r="G64" s="43">
        <f>G65+G66+G67+G68+G69</f>
        <v>57734.96000000001</v>
      </c>
      <c r="H64" s="43">
        <f>H65+H66+H67+H68+H69</f>
        <v>5251.6</v>
      </c>
      <c r="I64" s="43">
        <f>I65+I66+I67+I68+I69</f>
        <v>3302.86</v>
      </c>
      <c r="J64" s="43">
        <f>J65+J66+J67+J68+J69</f>
        <v>0</v>
      </c>
      <c r="K64" s="107" t="s">
        <v>147</v>
      </c>
    </row>
    <row r="65" spans="1:11" ht="15.75" customHeight="1">
      <c r="A65" s="100"/>
      <c r="B65" s="102"/>
      <c r="C65" s="104"/>
      <c r="D65" s="115"/>
      <c r="E65" s="13">
        <v>2011</v>
      </c>
      <c r="F65" s="43">
        <f t="shared" si="2"/>
        <v>16568.52</v>
      </c>
      <c r="G65" s="42">
        <v>14149.36</v>
      </c>
      <c r="H65" s="42">
        <v>215.9</v>
      </c>
      <c r="I65" s="42">
        <v>2203.26</v>
      </c>
      <c r="J65" s="42">
        <v>0</v>
      </c>
      <c r="K65" s="108"/>
    </row>
    <row r="66" spans="1:11" ht="22.5" customHeight="1">
      <c r="A66" s="100"/>
      <c r="B66" s="102"/>
      <c r="C66" s="104"/>
      <c r="D66" s="115"/>
      <c r="E66" s="13">
        <v>2012</v>
      </c>
      <c r="F66" s="43">
        <f t="shared" si="2"/>
        <v>15984.900000000001</v>
      </c>
      <c r="G66" s="42">
        <v>13223.2</v>
      </c>
      <c r="H66" s="42">
        <v>1662.1</v>
      </c>
      <c r="I66" s="42">
        <v>1099.6</v>
      </c>
      <c r="J66" s="42">
        <v>0</v>
      </c>
      <c r="K66" s="108"/>
    </row>
    <row r="67" spans="1:11" ht="22.5" customHeight="1">
      <c r="A67" s="100"/>
      <c r="B67" s="102"/>
      <c r="C67" s="104"/>
      <c r="D67" s="115"/>
      <c r="E67" s="13">
        <v>2013</v>
      </c>
      <c r="F67" s="43">
        <f t="shared" si="2"/>
        <v>16868</v>
      </c>
      <c r="G67" s="42">
        <v>15181.2</v>
      </c>
      <c r="H67" s="42">
        <v>1686.8</v>
      </c>
      <c r="I67" s="42">
        <v>0</v>
      </c>
      <c r="J67" s="42">
        <v>0</v>
      </c>
      <c r="K67" s="108"/>
    </row>
    <row r="68" spans="1:11" ht="22.5" customHeight="1">
      <c r="A68" s="100"/>
      <c r="B68" s="102"/>
      <c r="C68" s="104"/>
      <c r="D68" s="115"/>
      <c r="E68" s="13">
        <v>2014</v>
      </c>
      <c r="F68" s="43">
        <f t="shared" si="2"/>
        <v>10120.800000000001</v>
      </c>
      <c r="G68" s="42">
        <v>9108.7</v>
      </c>
      <c r="H68" s="42">
        <v>1012.1</v>
      </c>
      <c r="I68" s="42">
        <v>0</v>
      </c>
      <c r="J68" s="42">
        <v>0</v>
      </c>
      <c r="K68" s="108"/>
    </row>
    <row r="69" spans="1:11" ht="18.75" customHeight="1">
      <c r="A69" s="100"/>
      <c r="B69" s="103"/>
      <c r="C69" s="105"/>
      <c r="D69" s="116"/>
      <c r="E69" s="13">
        <v>2015</v>
      </c>
      <c r="F69" s="43">
        <f t="shared" si="2"/>
        <v>6747.2</v>
      </c>
      <c r="G69" s="42">
        <v>6072.5</v>
      </c>
      <c r="H69" s="42">
        <v>674.7</v>
      </c>
      <c r="I69" s="42">
        <v>0</v>
      </c>
      <c r="J69" s="42">
        <v>0</v>
      </c>
      <c r="K69" s="108"/>
    </row>
    <row r="70" spans="1:11" ht="51.75" customHeight="1">
      <c r="A70" s="91">
        <v>12</v>
      </c>
      <c r="B70" s="101" t="s">
        <v>127</v>
      </c>
      <c r="C70" s="96" t="s">
        <v>185</v>
      </c>
      <c r="D70" s="106" t="s">
        <v>150</v>
      </c>
      <c r="E70" s="77" t="s">
        <v>46</v>
      </c>
      <c r="F70" s="81">
        <f aca="true" t="shared" si="3" ref="F70:F80">SUM(G70:J70)</f>
        <v>15892.374</v>
      </c>
      <c r="G70" s="81">
        <f>SUM(G71:G74)</f>
        <v>15025.374</v>
      </c>
      <c r="H70" s="81">
        <f>SUM(H71:H74)</f>
        <v>867</v>
      </c>
      <c r="I70" s="81">
        <f>SUM(I71:I74)</f>
        <v>0</v>
      </c>
      <c r="J70" s="81">
        <f>SUM(J71:J74)</f>
        <v>0</v>
      </c>
      <c r="K70" s="119" t="s">
        <v>152</v>
      </c>
    </row>
    <row r="71" spans="1:11" ht="31.5" customHeight="1">
      <c r="A71" s="100"/>
      <c r="B71" s="102"/>
      <c r="C71" s="129"/>
      <c r="D71" s="93"/>
      <c r="E71" s="13">
        <v>2012</v>
      </c>
      <c r="F71" s="81">
        <f t="shared" si="3"/>
        <v>2512.374</v>
      </c>
      <c r="G71" s="82">
        <v>2309.374</v>
      </c>
      <c r="H71" s="82">
        <v>203</v>
      </c>
      <c r="I71" s="82">
        <v>0</v>
      </c>
      <c r="J71" s="82">
        <v>0</v>
      </c>
      <c r="K71" s="60"/>
    </row>
    <row r="72" spans="1:11" ht="33.75" customHeight="1">
      <c r="A72" s="100"/>
      <c r="B72" s="102"/>
      <c r="C72" s="129"/>
      <c r="D72" s="93"/>
      <c r="E72" s="13">
        <v>2013</v>
      </c>
      <c r="F72" s="81">
        <f t="shared" si="3"/>
        <v>4830</v>
      </c>
      <c r="G72" s="82">
        <v>4582</v>
      </c>
      <c r="H72" s="82">
        <v>248</v>
      </c>
      <c r="I72" s="82">
        <v>0</v>
      </c>
      <c r="J72" s="82">
        <v>0</v>
      </c>
      <c r="K72" s="60"/>
    </row>
    <row r="73" spans="1:11" ht="21" customHeight="1">
      <c r="A73" s="100"/>
      <c r="B73" s="102"/>
      <c r="C73" s="129"/>
      <c r="D73" s="93"/>
      <c r="E73" s="13">
        <v>2014</v>
      </c>
      <c r="F73" s="81">
        <f t="shared" si="3"/>
        <v>4170</v>
      </c>
      <c r="G73" s="82">
        <v>3967</v>
      </c>
      <c r="H73" s="82">
        <v>203</v>
      </c>
      <c r="I73" s="82">
        <v>0</v>
      </c>
      <c r="J73" s="82">
        <v>0</v>
      </c>
      <c r="K73" s="60"/>
    </row>
    <row r="74" spans="1:11" ht="18.75" customHeight="1">
      <c r="A74" s="100"/>
      <c r="B74" s="103"/>
      <c r="C74" s="130"/>
      <c r="D74" s="93"/>
      <c r="E74" s="13">
        <v>2015</v>
      </c>
      <c r="F74" s="81">
        <f t="shared" si="3"/>
        <v>4380</v>
      </c>
      <c r="G74" s="82">
        <v>4167</v>
      </c>
      <c r="H74" s="82">
        <v>213</v>
      </c>
      <c r="I74" s="83">
        <v>0</v>
      </c>
      <c r="J74" s="83">
        <v>0</v>
      </c>
      <c r="K74" s="52"/>
    </row>
    <row r="75" spans="1:11" ht="72" customHeight="1">
      <c r="A75" s="100">
        <v>13</v>
      </c>
      <c r="B75" s="91" t="s">
        <v>128</v>
      </c>
      <c r="C75" s="96" t="s">
        <v>123</v>
      </c>
      <c r="D75" s="92" t="s">
        <v>153</v>
      </c>
      <c r="E75" s="77" t="s">
        <v>46</v>
      </c>
      <c r="F75" s="84">
        <f t="shared" si="3"/>
        <v>9229.1</v>
      </c>
      <c r="G75" s="84">
        <f>SUM(G76:G80)</f>
        <v>0</v>
      </c>
      <c r="H75" s="84">
        <f>SUM(H76:H80)</f>
        <v>8364.1</v>
      </c>
      <c r="I75" s="84">
        <f>SUM(I76:I80)</f>
        <v>0</v>
      </c>
      <c r="J75" s="84">
        <f>SUM(J76:J80)</f>
        <v>865</v>
      </c>
      <c r="K75" s="106" t="s">
        <v>192</v>
      </c>
    </row>
    <row r="76" spans="1:11" ht="72.75" customHeight="1">
      <c r="A76" s="100"/>
      <c r="B76" s="100"/>
      <c r="C76" s="115"/>
      <c r="D76" s="93"/>
      <c r="E76" s="13">
        <v>2011</v>
      </c>
      <c r="F76" s="84">
        <f t="shared" si="3"/>
        <v>1850</v>
      </c>
      <c r="G76" s="85">
        <v>0</v>
      </c>
      <c r="H76" s="85">
        <v>1000</v>
      </c>
      <c r="I76" s="85">
        <v>0</v>
      </c>
      <c r="J76" s="85">
        <v>850</v>
      </c>
      <c r="K76" s="93"/>
    </row>
    <row r="77" spans="1:11" ht="75.75" customHeight="1">
      <c r="A77" s="100"/>
      <c r="B77" s="100"/>
      <c r="C77" s="115"/>
      <c r="D77" s="93"/>
      <c r="E77" s="13">
        <v>2012</v>
      </c>
      <c r="F77" s="84">
        <f t="shared" si="3"/>
        <v>2379.1</v>
      </c>
      <c r="G77" s="85">
        <v>0</v>
      </c>
      <c r="H77" s="85">
        <v>2364.1</v>
      </c>
      <c r="I77" s="85">
        <v>0</v>
      </c>
      <c r="J77" s="85">
        <v>15</v>
      </c>
      <c r="K77" s="93"/>
    </row>
    <row r="78" spans="1:11" ht="23.25" customHeight="1">
      <c r="A78" s="100"/>
      <c r="B78" s="100"/>
      <c r="C78" s="115"/>
      <c r="D78" s="93"/>
      <c r="E78" s="13">
        <v>2013</v>
      </c>
      <c r="F78" s="84">
        <f t="shared" si="3"/>
        <v>1000</v>
      </c>
      <c r="G78" s="85">
        <v>0</v>
      </c>
      <c r="H78" s="85">
        <v>1000</v>
      </c>
      <c r="I78" s="85">
        <v>0</v>
      </c>
      <c r="J78" s="85">
        <v>0</v>
      </c>
      <c r="K78" s="93"/>
    </row>
    <row r="79" spans="1:11" ht="17.25" customHeight="1">
      <c r="A79" s="100"/>
      <c r="B79" s="100"/>
      <c r="C79" s="115"/>
      <c r="D79" s="93"/>
      <c r="E79" s="13">
        <v>2014</v>
      </c>
      <c r="F79" s="84">
        <f t="shared" si="3"/>
        <v>2000</v>
      </c>
      <c r="G79" s="85">
        <v>0</v>
      </c>
      <c r="H79" s="85">
        <v>2000</v>
      </c>
      <c r="I79" s="85">
        <v>0</v>
      </c>
      <c r="J79" s="85">
        <v>0</v>
      </c>
      <c r="K79" s="93"/>
    </row>
    <row r="80" spans="1:11" ht="20.25" customHeight="1">
      <c r="A80" s="100"/>
      <c r="B80" s="100"/>
      <c r="C80" s="116"/>
      <c r="D80" s="93"/>
      <c r="E80" s="13">
        <v>2015</v>
      </c>
      <c r="F80" s="84">
        <f t="shared" si="3"/>
        <v>2000</v>
      </c>
      <c r="G80" s="85">
        <v>0</v>
      </c>
      <c r="H80" s="85">
        <v>2000</v>
      </c>
      <c r="I80" s="85">
        <v>0</v>
      </c>
      <c r="J80" s="85">
        <v>0</v>
      </c>
      <c r="K80" s="93"/>
    </row>
    <row r="81" spans="1:11" ht="144" customHeight="1">
      <c r="A81" s="95">
        <v>14</v>
      </c>
      <c r="B81" s="95" t="s">
        <v>129</v>
      </c>
      <c r="C81" s="131" t="s">
        <v>12</v>
      </c>
      <c r="D81" s="92" t="s">
        <v>195</v>
      </c>
      <c r="E81" s="77" t="s">
        <v>46</v>
      </c>
      <c r="F81" s="84">
        <f>SUM(F82:F84)</f>
        <v>12900</v>
      </c>
      <c r="G81" s="84">
        <f>SUM(G82:G84)</f>
        <v>0</v>
      </c>
      <c r="H81" s="84">
        <f>SUM(H82:H84)</f>
        <v>12900</v>
      </c>
      <c r="I81" s="84">
        <f>SUM(I82:I84)</f>
        <v>0</v>
      </c>
      <c r="J81" s="84">
        <f>SUM(J82:J84)</f>
        <v>0</v>
      </c>
      <c r="K81" s="111" t="s">
        <v>196</v>
      </c>
    </row>
    <row r="82" spans="1:11" ht="148.5" customHeight="1">
      <c r="A82" s="100"/>
      <c r="B82" s="95"/>
      <c r="C82" s="115"/>
      <c r="D82" s="93"/>
      <c r="E82" s="13">
        <v>2011</v>
      </c>
      <c r="F82" s="84">
        <f>SUM(G82:J82)</f>
        <v>3300</v>
      </c>
      <c r="G82" s="85">
        <v>0</v>
      </c>
      <c r="H82" s="85">
        <v>3300</v>
      </c>
      <c r="I82" s="85">
        <v>0</v>
      </c>
      <c r="J82" s="85">
        <v>0</v>
      </c>
      <c r="K82" s="93"/>
    </row>
    <row r="83" spans="1:11" ht="24" customHeight="1">
      <c r="A83" s="100"/>
      <c r="B83" s="95"/>
      <c r="C83" s="115"/>
      <c r="D83" s="93"/>
      <c r="E83" s="13">
        <v>2012</v>
      </c>
      <c r="F83" s="84">
        <f>SUM(G83:J83)</f>
        <v>8100</v>
      </c>
      <c r="G83" s="85">
        <v>0</v>
      </c>
      <c r="H83" s="85">
        <v>8100</v>
      </c>
      <c r="I83" s="85">
        <v>0</v>
      </c>
      <c r="J83" s="85">
        <v>0</v>
      </c>
      <c r="K83" s="93"/>
    </row>
    <row r="84" spans="1:11" ht="30" customHeight="1">
      <c r="A84" s="100"/>
      <c r="B84" s="95"/>
      <c r="C84" s="116"/>
      <c r="D84" s="93"/>
      <c r="E84" s="13">
        <v>2013</v>
      </c>
      <c r="F84" s="84">
        <f>SUM(G84:J84)</f>
        <v>1500</v>
      </c>
      <c r="G84" s="85">
        <v>0</v>
      </c>
      <c r="H84" s="85">
        <v>1500</v>
      </c>
      <c r="I84" s="85">
        <v>0</v>
      </c>
      <c r="J84" s="85">
        <v>0</v>
      </c>
      <c r="K84" s="93"/>
    </row>
    <row r="85" spans="1:11" ht="96.75" customHeight="1">
      <c r="A85" s="100">
        <v>15</v>
      </c>
      <c r="B85" s="109" t="s">
        <v>130</v>
      </c>
      <c r="C85" s="131" t="s">
        <v>16</v>
      </c>
      <c r="D85" s="92" t="s">
        <v>197</v>
      </c>
      <c r="E85" s="13" t="s">
        <v>46</v>
      </c>
      <c r="F85" s="86">
        <f>SUM(F86:F88)</f>
        <v>123529.40000000002</v>
      </c>
      <c r="G85" s="86">
        <f>SUM(G86:G88)</f>
        <v>89747.90000000001</v>
      </c>
      <c r="H85" s="86">
        <f>SUM(H86:H88)</f>
        <v>33781.5</v>
      </c>
      <c r="I85" s="86">
        <f>SUM(I86:I88)</f>
        <v>0</v>
      </c>
      <c r="J85" s="86">
        <f>SUM(J86:J88)</f>
        <v>0</v>
      </c>
      <c r="K85" s="111" t="s">
        <v>198</v>
      </c>
    </row>
    <row r="86" spans="1:11" ht="86.25" customHeight="1">
      <c r="A86" s="100"/>
      <c r="B86" s="102"/>
      <c r="C86" s="132"/>
      <c r="D86" s="92"/>
      <c r="E86" s="13">
        <v>2012</v>
      </c>
      <c r="F86" s="86">
        <f aca="true" t="shared" si="4" ref="F86:F94">SUM(G86:J86)</f>
        <v>82051.6</v>
      </c>
      <c r="G86" s="89">
        <v>50516.4</v>
      </c>
      <c r="H86" s="89">
        <v>31535.2</v>
      </c>
      <c r="I86" s="89"/>
      <c r="J86" s="89"/>
      <c r="K86" s="112"/>
    </row>
    <row r="87" spans="1:11" ht="21.75" customHeight="1">
      <c r="A87" s="100"/>
      <c r="B87" s="102"/>
      <c r="C87" s="132"/>
      <c r="D87" s="92"/>
      <c r="E87" s="13">
        <v>2013</v>
      </c>
      <c r="F87" s="86">
        <f t="shared" si="4"/>
        <v>40214.700000000004</v>
      </c>
      <c r="G87" s="89">
        <v>38157.9</v>
      </c>
      <c r="H87" s="89">
        <v>2056.8</v>
      </c>
      <c r="I87" s="89"/>
      <c r="J87" s="89"/>
      <c r="K87" s="112"/>
    </row>
    <row r="88" spans="1:11" ht="15.75" customHeight="1">
      <c r="A88" s="100"/>
      <c r="B88" s="103"/>
      <c r="C88" s="133"/>
      <c r="D88" s="92"/>
      <c r="E88" s="13">
        <v>2014</v>
      </c>
      <c r="F88" s="86">
        <f t="shared" si="4"/>
        <v>1263.1</v>
      </c>
      <c r="G88" s="89">
        <v>1073.6</v>
      </c>
      <c r="H88" s="89">
        <v>189.5</v>
      </c>
      <c r="I88" s="89"/>
      <c r="J88" s="89"/>
      <c r="K88" s="112"/>
    </row>
    <row r="89" spans="1:11" ht="54" customHeight="1">
      <c r="A89" s="100">
        <v>16</v>
      </c>
      <c r="B89" s="109" t="s">
        <v>131</v>
      </c>
      <c r="C89" s="131" t="s">
        <v>203</v>
      </c>
      <c r="D89" s="92" t="s">
        <v>199</v>
      </c>
      <c r="E89" s="13" t="s">
        <v>46</v>
      </c>
      <c r="F89" s="78">
        <f t="shared" si="4"/>
        <v>376234.8</v>
      </c>
      <c r="G89" s="78">
        <f>SUM(G90:G94)</f>
        <v>281566.1</v>
      </c>
      <c r="H89" s="78">
        <f>SUM(H90:H94)</f>
        <v>94668.7</v>
      </c>
      <c r="I89" s="78">
        <f>SUM(I90:I94)</f>
        <v>0</v>
      </c>
      <c r="J89" s="78">
        <f>SUM(J90:J94)</f>
        <v>0</v>
      </c>
      <c r="K89" s="111" t="s">
        <v>200</v>
      </c>
    </row>
    <row r="90" spans="1:11" ht="19.5" customHeight="1">
      <c r="A90" s="100"/>
      <c r="B90" s="102"/>
      <c r="C90" s="115"/>
      <c r="D90" s="93"/>
      <c r="E90" s="13">
        <v>2012</v>
      </c>
      <c r="F90" s="78">
        <f t="shared" si="4"/>
        <v>295312.69999999995</v>
      </c>
      <c r="G90" s="79">
        <v>281566.1</v>
      </c>
      <c r="H90" s="79">
        <v>13746.6</v>
      </c>
      <c r="I90" s="85">
        <v>0</v>
      </c>
      <c r="J90" s="85">
        <v>0</v>
      </c>
      <c r="K90" s="93"/>
    </row>
    <row r="91" spans="1:11" ht="18.75" customHeight="1">
      <c r="A91" s="100"/>
      <c r="B91" s="102"/>
      <c r="C91" s="115"/>
      <c r="D91" s="93"/>
      <c r="E91" s="13">
        <v>2013</v>
      </c>
      <c r="F91" s="78">
        <f t="shared" si="4"/>
        <v>8570</v>
      </c>
      <c r="G91" s="79">
        <v>0</v>
      </c>
      <c r="H91" s="79">
        <v>8570</v>
      </c>
      <c r="I91" s="85">
        <v>0</v>
      </c>
      <c r="J91" s="85">
        <v>0</v>
      </c>
      <c r="K91" s="93"/>
    </row>
    <row r="92" spans="1:11" ht="19.5" customHeight="1">
      <c r="A92" s="100"/>
      <c r="B92" s="102"/>
      <c r="C92" s="115"/>
      <c r="D92" s="93"/>
      <c r="E92" s="13">
        <v>2014</v>
      </c>
      <c r="F92" s="78">
        <f t="shared" si="4"/>
        <v>5061</v>
      </c>
      <c r="G92" s="79">
        <v>0</v>
      </c>
      <c r="H92" s="79">
        <v>5061</v>
      </c>
      <c r="I92" s="85">
        <v>0</v>
      </c>
      <c r="J92" s="85">
        <v>0</v>
      </c>
      <c r="K92" s="93"/>
    </row>
    <row r="93" spans="1:11" ht="18" customHeight="1">
      <c r="A93" s="100"/>
      <c r="B93" s="102"/>
      <c r="C93" s="115"/>
      <c r="D93" s="93"/>
      <c r="E93" s="13">
        <v>2015</v>
      </c>
      <c r="F93" s="78">
        <f t="shared" si="4"/>
        <v>3800</v>
      </c>
      <c r="G93" s="79">
        <v>0</v>
      </c>
      <c r="H93" s="79">
        <v>3800</v>
      </c>
      <c r="I93" s="85">
        <v>0</v>
      </c>
      <c r="J93" s="85">
        <v>0</v>
      </c>
      <c r="K93" s="93"/>
    </row>
    <row r="94" spans="1:11" ht="18.75" customHeight="1">
      <c r="A94" s="100"/>
      <c r="B94" s="103"/>
      <c r="C94" s="116"/>
      <c r="D94" s="93"/>
      <c r="E94" s="13">
        <v>2016</v>
      </c>
      <c r="F94" s="78">
        <f t="shared" si="4"/>
        <v>63491.1</v>
      </c>
      <c r="G94" s="79">
        <v>0</v>
      </c>
      <c r="H94" s="79">
        <v>63491.1</v>
      </c>
      <c r="I94" s="85">
        <v>0</v>
      </c>
      <c r="J94" s="85">
        <v>0</v>
      </c>
      <c r="K94" s="93"/>
    </row>
    <row r="95" spans="1:11" ht="20.25" customHeight="1">
      <c r="A95" s="95">
        <v>17</v>
      </c>
      <c r="B95" s="109" t="s">
        <v>132</v>
      </c>
      <c r="C95" s="131" t="s">
        <v>21</v>
      </c>
      <c r="D95" s="92" t="s">
        <v>49</v>
      </c>
      <c r="E95" s="13" t="s">
        <v>46</v>
      </c>
      <c r="F95" s="78">
        <f aca="true" t="shared" si="5" ref="F95:F103">SUM(G95:J95)</f>
        <v>491441.8</v>
      </c>
      <c r="G95" s="78">
        <f>SUM(G96:G104)</f>
        <v>139917.5</v>
      </c>
      <c r="H95" s="78">
        <f>SUM(H96:H104)</f>
        <v>152290.3</v>
      </c>
      <c r="I95" s="78">
        <f>SUM(I96:I104)</f>
        <v>0</v>
      </c>
      <c r="J95" s="78">
        <f>SUM(J96:J104)</f>
        <v>199234</v>
      </c>
      <c r="K95" s="111" t="s">
        <v>204</v>
      </c>
    </row>
    <row r="96" spans="1:11" ht="19.5" customHeight="1">
      <c r="A96" s="95"/>
      <c r="B96" s="134"/>
      <c r="C96" s="132"/>
      <c r="D96" s="92"/>
      <c r="E96" s="13">
        <v>2012</v>
      </c>
      <c r="F96" s="78">
        <f t="shared" si="5"/>
        <v>61152.1</v>
      </c>
      <c r="G96" s="79">
        <v>46444.5</v>
      </c>
      <c r="H96" s="79">
        <v>14707.6</v>
      </c>
      <c r="I96" s="90">
        <v>0</v>
      </c>
      <c r="J96" s="79">
        <v>0</v>
      </c>
      <c r="K96" s="92"/>
    </row>
    <row r="97" spans="1:11" ht="23.25" customHeight="1">
      <c r="A97" s="95"/>
      <c r="B97" s="134"/>
      <c r="C97" s="132"/>
      <c r="D97" s="92"/>
      <c r="E97" s="13">
        <v>2013</v>
      </c>
      <c r="F97" s="78">
        <f t="shared" si="5"/>
        <v>154479</v>
      </c>
      <c r="G97" s="79">
        <v>26248</v>
      </c>
      <c r="H97" s="79">
        <v>28231</v>
      </c>
      <c r="I97" s="90">
        <v>0</v>
      </c>
      <c r="J97" s="79">
        <v>100000</v>
      </c>
      <c r="K97" s="92"/>
    </row>
    <row r="98" spans="1:11" ht="19.5" customHeight="1">
      <c r="A98" s="95"/>
      <c r="B98" s="134"/>
      <c r="C98" s="132"/>
      <c r="D98" s="92"/>
      <c r="E98" s="13">
        <v>2014</v>
      </c>
      <c r="F98" s="78">
        <f t="shared" si="5"/>
        <v>142196</v>
      </c>
      <c r="G98" s="79">
        <v>21814</v>
      </c>
      <c r="H98" s="79">
        <v>21148</v>
      </c>
      <c r="I98" s="90">
        <v>0</v>
      </c>
      <c r="J98" s="90">
        <v>99234</v>
      </c>
      <c r="K98" s="92"/>
    </row>
    <row r="99" spans="1:11" ht="19.5" customHeight="1">
      <c r="A99" s="95"/>
      <c r="B99" s="134"/>
      <c r="C99" s="132"/>
      <c r="D99" s="92"/>
      <c r="E99" s="13">
        <v>2015</v>
      </c>
      <c r="F99" s="78">
        <f>SUM(G99:J99)</f>
        <v>67801</v>
      </c>
      <c r="G99" s="79">
        <v>45411</v>
      </c>
      <c r="H99" s="79">
        <v>22390</v>
      </c>
      <c r="I99" s="90">
        <v>0</v>
      </c>
      <c r="J99" s="90">
        <v>0</v>
      </c>
      <c r="K99" s="92"/>
    </row>
    <row r="100" spans="1:11" ht="21.75" customHeight="1">
      <c r="A100" s="95"/>
      <c r="B100" s="134"/>
      <c r="C100" s="132"/>
      <c r="D100" s="92"/>
      <c r="E100" s="13">
        <v>2016</v>
      </c>
      <c r="F100" s="78">
        <f t="shared" si="5"/>
        <v>12904.7</v>
      </c>
      <c r="G100" s="79">
        <v>0</v>
      </c>
      <c r="H100" s="79">
        <v>12904.7</v>
      </c>
      <c r="I100" s="90">
        <v>0</v>
      </c>
      <c r="J100" s="90">
        <v>0</v>
      </c>
      <c r="K100" s="92"/>
    </row>
    <row r="101" spans="1:11" ht="22.5" customHeight="1">
      <c r="A101" s="95"/>
      <c r="B101" s="134"/>
      <c r="C101" s="132"/>
      <c r="D101" s="92"/>
      <c r="E101" s="13">
        <v>2017</v>
      </c>
      <c r="F101" s="78">
        <f t="shared" si="5"/>
        <v>16140</v>
      </c>
      <c r="G101" s="79">
        <v>0</v>
      </c>
      <c r="H101" s="79">
        <v>16140</v>
      </c>
      <c r="I101" s="90">
        <v>0</v>
      </c>
      <c r="J101" s="90">
        <v>0</v>
      </c>
      <c r="K101" s="92"/>
    </row>
    <row r="102" spans="1:11" ht="21.75" customHeight="1">
      <c r="A102" s="95"/>
      <c r="B102" s="134"/>
      <c r="C102" s="132"/>
      <c r="D102" s="92"/>
      <c r="E102" s="13">
        <v>2018</v>
      </c>
      <c r="F102" s="78">
        <f t="shared" si="5"/>
        <v>11623</v>
      </c>
      <c r="G102" s="79">
        <v>0</v>
      </c>
      <c r="H102" s="79">
        <v>11623</v>
      </c>
      <c r="I102" s="90">
        <v>0</v>
      </c>
      <c r="J102" s="90">
        <v>0</v>
      </c>
      <c r="K102" s="92"/>
    </row>
    <row r="103" spans="1:11" ht="21.75" customHeight="1">
      <c r="A103" s="95"/>
      <c r="B103" s="134"/>
      <c r="C103" s="132"/>
      <c r="D103" s="92"/>
      <c r="E103" s="13">
        <v>2019</v>
      </c>
      <c r="F103" s="78">
        <f t="shared" si="5"/>
        <v>13606</v>
      </c>
      <c r="G103" s="79">
        <v>0</v>
      </c>
      <c r="H103" s="79">
        <v>13606</v>
      </c>
      <c r="I103" s="90">
        <v>0</v>
      </c>
      <c r="J103" s="90">
        <v>0</v>
      </c>
      <c r="K103" s="92"/>
    </row>
    <row r="104" spans="1:11" ht="18.75" customHeight="1">
      <c r="A104" s="95"/>
      <c r="B104" s="135"/>
      <c r="C104" s="133"/>
      <c r="D104" s="92"/>
      <c r="E104" s="13">
        <v>2020</v>
      </c>
      <c r="F104" s="78">
        <f>SUM(G104:J104)</f>
        <v>11540</v>
      </c>
      <c r="G104" s="79">
        <v>0</v>
      </c>
      <c r="H104" s="79">
        <v>11540</v>
      </c>
      <c r="I104" s="90">
        <v>0</v>
      </c>
      <c r="J104" s="90">
        <v>0</v>
      </c>
      <c r="K104" s="92"/>
    </row>
    <row r="105" spans="1:21" ht="63.75" customHeight="1">
      <c r="A105" s="91">
        <v>18</v>
      </c>
      <c r="B105" s="101" t="s">
        <v>133</v>
      </c>
      <c r="C105" s="96" t="s">
        <v>113</v>
      </c>
      <c r="D105" s="106" t="s">
        <v>221</v>
      </c>
      <c r="E105" s="77" t="s">
        <v>46</v>
      </c>
      <c r="F105" s="84">
        <f>SUM(G105:J105)</f>
        <v>300</v>
      </c>
      <c r="G105" s="84">
        <f>SUM(G106:G108)</f>
        <v>0</v>
      </c>
      <c r="H105" s="84">
        <f>SUM(H106:H108)</f>
        <v>300</v>
      </c>
      <c r="I105" s="84">
        <f>SUM(I106:I108)</f>
        <v>0</v>
      </c>
      <c r="J105" s="84">
        <f>SUM(J106:J108)</f>
        <v>0</v>
      </c>
      <c r="K105" s="107" t="s">
        <v>222</v>
      </c>
      <c r="L105" s="14"/>
      <c r="M105" s="14"/>
      <c r="N105" s="17"/>
      <c r="O105" s="18"/>
      <c r="P105" s="15"/>
      <c r="Q105" s="16"/>
      <c r="R105" s="15"/>
      <c r="S105" s="15"/>
      <c r="T105" s="19"/>
      <c r="U105" s="19"/>
    </row>
    <row r="106" spans="1:21" ht="60.75" customHeight="1">
      <c r="A106" s="100"/>
      <c r="B106" s="102"/>
      <c r="C106" s="104"/>
      <c r="D106" s="93"/>
      <c r="E106" s="13">
        <v>2012</v>
      </c>
      <c r="F106" s="84">
        <f>SUM(G106:J106)</f>
        <v>0</v>
      </c>
      <c r="G106" s="85">
        <v>0</v>
      </c>
      <c r="H106" s="85">
        <v>0</v>
      </c>
      <c r="I106" s="85">
        <v>0</v>
      </c>
      <c r="J106" s="85">
        <v>0</v>
      </c>
      <c r="K106" s="108"/>
      <c r="L106" s="14"/>
      <c r="M106" s="14"/>
      <c r="N106" s="17"/>
      <c r="O106" s="18"/>
      <c r="P106" s="15"/>
      <c r="Q106" s="16"/>
      <c r="R106" s="15"/>
      <c r="S106" s="15"/>
      <c r="T106" s="19"/>
      <c r="U106" s="19"/>
    </row>
    <row r="107" spans="1:21" ht="66.75" customHeight="1">
      <c r="A107" s="100"/>
      <c r="B107" s="102"/>
      <c r="C107" s="104"/>
      <c r="D107" s="93"/>
      <c r="E107" s="13">
        <v>2013</v>
      </c>
      <c r="F107" s="84">
        <f>SUM(G107:J107)</f>
        <v>150</v>
      </c>
      <c r="G107" s="85">
        <v>0</v>
      </c>
      <c r="H107" s="85">
        <v>150</v>
      </c>
      <c r="I107" s="85">
        <v>0</v>
      </c>
      <c r="J107" s="85">
        <v>0</v>
      </c>
      <c r="K107" s="108"/>
      <c r="L107" s="14"/>
      <c r="M107" s="14"/>
      <c r="N107" s="17"/>
      <c r="O107" s="18"/>
      <c r="P107" s="15"/>
      <c r="Q107" s="16"/>
      <c r="R107" s="15"/>
      <c r="S107" s="15"/>
      <c r="T107" s="19"/>
      <c r="U107" s="19"/>
    </row>
    <row r="108" spans="1:21" ht="39.75" customHeight="1">
      <c r="A108" s="100"/>
      <c r="B108" s="103"/>
      <c r="C108" s="105"/>
      <c r="D108" s="93"/>
      <c r="E108" s="13">
        <v>2014</v>
      </c>
      <c r="F108" s="84">
        <f>SUM(G108:J108)</f>
        <v>150</v>
      </c>
      <c r="G108" s="85">
        <v>0</v>
      </c>
      <c r="H108" s="85">
        <v>150</v>
      </c>
      <c r="I108" s="85">
        <v>0</v>
      </c>
      <c r="J108" s="85">
        <v>0</v>
      </c>
      <c r="K108" s="108"/>
      <c r="L108" s="14"/>
      <c r="M108" s="14"/>
      <c r="N108" s="17"/>
      <c r="O108" s="18"/>
      <c r="P108" s="15"/>
      <c r="Q108" s="16"/>
      <c r="R108" s="15"/>
      <c r="S108" s="15"/>
      <c r="T108" s="19"/>
      <c r="U108" s="19"/>
    </row>
    <row r="109" spans="1:21" ht="16.5" customHeight="1">
      <c r="A109" s="91">
        <v>19</v>
      </c>
      <c r="B109" s="95" t="s">
        <v>116</v>
      </c>
      <c r="C109" s="94" t="s">
        <v>19</v>
      </c>
      <c r="D109" s="94" t="s">
        <v>117</v>
      </c>
      <c r="E109" s="13" t="s">
        <v>46</v>
      </c>
      <c r="F109" s="43">
        <f>F110+F111+F112+F113</f>
        <v>627709.1000000001</v>
      </c>
      <c r="G109" s="43">
        <f>G110+G111+G112+G113</f>
        <v>518615.9</v>
      </c>
      <c r="H109" s="43">
        <f>H110+H111+H112+H113</f>
        <v>47306.299999999996</v>
      </c>
      <c r="I109" s="43">
        <f>I110+I111+I112+I113</f>
        <v>61786.9</v>
      </c>
      <c r="J109" s="43">
        <f>J110+J111+J112+J113</f>
        <v>0</v>
      </c>
      <c r="K109" s="99" t="s">
        <v>119</v>
      </c>
      <c r="L109" s="14"/>
      <c r="M109" s="14"/>
      <c r="N109" s="17"/>
      <c r="O109" s="18"/>
      <c r="P109" s="15"/>
      <c r="Q109" s="16"/>
      <c r="R109" s="15"/>
      <c r="S109" s="15"/>
      <c r="T109" s="19"/>
      <c r="U109" s="19"/>
    </row>
    <row r="110" spans="1:21" ht="49.5" customHeight="1">
      <c r="A110" s="91"/>
      <c r="B110" s="95"/>
      <c r="C110" s="94"/>
      <c r="D110" s="94"/>
      <c r="E110" s="50">
        <v>2012</v>
      </c>
      <c r="F110" s="86">
        <f>G110+H110+I110+J110</f>
        <v>591591.5</v>
      </c>
      <c r="G110" s="89">
        <v>493733.2</v>
      </c>
      <c r="H110" s="89">
        <v>45685.2</v>
      </c>
      <c r="I110" s="89">
        <v>52173.1</v>
      </c>
      <c r="J110" s="89">
        <v>0</v>
      </c>
      <c r="K110" s="99"/>
      <c r="L110" s="14"/>
      <c r="M110" s="14"/>
      <c r="N110" s="17"/>
      <c r="O110" s="18"/>
      <c r="P110" s="15"/>
      <c r="Q110" s="16"/>
      <c r="R110" s="15"/>
      <c r="S110" s="15"/>
      <c r="T110" s="19"/>
      <c r="U110" s="19"/>
    </row>
    <row r="111" spans="1:21" ht="78" customHeight="1">
      <c r="A111" s="91"/>
      <c r="B111" s="95"/>
      <c r="C111" s="94"/>
      <c r="D111" s="94"/>
      <c r="E111" s="50">
        <v>2013</v>
      </c>
      <c r="F111" s="86">
        <f>G111+H111+I111+J111</f>
        <v>14582</v>
      </c>
      <c r="G111" s="89">
        <v>8840.7</v>
      </c>
      <c r="H111" s="89">
        <v>1621.1</v>
      </c>
      <c r="I111" s="89">
        <v>4120.2</v>
      </c>
      <c r="J111" s="89">
        <v>0</v>
      </c>
      <c r="K111" s="99"/>
      <c r="L111" s="14"/>
      <c r="M111" s="14"/>
      <c r="N111" s="17"/>
      <c r="O111" s="18"/>
      <c r="P111" s="15"/>
      <c r="Q111" s="16"/>
      <c r="R111" s="15"/>
      <c r="S111" s="15"/>
      <c r="T111" s="19"/>
      <c r="U111" s="19"/>
    </row>
    <row r="112" spans="1:21" ht="104.25" customHeight="1">
      <c r="A112" s="91"/>
      <c r="B112" s="95"/>
      <c r="C112" s="94"/>
      <c r="D112" s="94"/>
      <c r="E112" s="50">
        <v>2014</v>
      </c>
      <c r="F112" s="86">
        <f>G112+H112+I112+J112</f>
        <v>10767.8</v>
      </c>
      <c r="G112" s="89">
        <v>8021</v>
      </c>
      <c r="H112" s="89">
        <v>0</v>
      </c>
      <c r="I112" s="89">
        <v>2746.8</v>
      </c>
      <c r="J112" s="89">
        <v>0</v>
      </c>
      <c r="K112" s="99"/>
      <c r="L112" s="14"/>
      <c r="M112" s="14"/>
      <c r="N112" s="17"/>
      <c r="O112" s="18"/>
      <c r="P112" s="15"/>
      <c r="Q112" s="16"/>
      <c r="R112" s="15"/>
      <c r="S112" s="15"/>
      <c r="T112" s="19"/>
      <c r="U112" s="19"/>
    </row>
    <row r="113" spans="1:21" ht="24" customHeight="1">
      <c r="A113" s="91"/>
      <c r="B113" s="95"/>
      <c r="C113" s="94"/>
      <c r="D113" s="94"/>
      <c r="E113" s="50">
        <v>2015</v>
      </c>
      <c r="F113" s="86">
        <f>G113+H113+I113+J113</f>
        <v>10767.8</v>
      </c>
      <c r="G113" s="89">
        <v>8021</v>
      </c>
      <c r="H113" s="89">
        <v>0</v>
      </c>
      <c r="I113" s="89">
        <v>2746.8</v>
      </c>
      <c r="J113" s="89">
        <v>0</v>
      </c>
      <c r="K113" s="99"/>
      <c r="L113" s="14"/>
      <c r="M113" s="14"/>
      <c r="N113" s="17"/>
      <c r="O113" s="18"/>
      <c r="P113" s="15"/>
      <c r="Q113" s="16"/>
      <c r="R113" s="15"/>
      <c r="S113" s="15"/>
      <c r="T113" s="19"/>
      <c r="U113" s="19"/>
    </row>
    <row r="114" spans="1:21" ht="16.5" customHeight="1">
      <c r="A114" s="1"/>
      <c r="B114" s="37"/>
      <c r="C114" s="17"/>
      <c r="D114" s="18"/>
      <c r="E114" s="15"/>
      <c r="F114" s="16"/>
      <c r="G114" s="15"/>
      <c r="H114" s="15"/>
      <c r="I114" s="19"/>
      <c r="J114" s="19"/>
      <c r="K114" s="18"/>
      <c r="L114" s="14"/>
      <c r="M114" s="14"/>
      <c r="N114" s="17"/>
      <c r="O114" s="18"/>
      <c r="P114" s="15"/>
      <c r="Q114" s="16"/>
      <c r="R114" s="15"/>
      <c r="S114" s="15"/>
      <c r="T114" s="19"/>
      <c r="U114" s="19"/>
    </row>
    <row r="115" spans="1:11" ht="12.75">
      <c r="A115" s="17"/>
      <c r="B115" s="38"/>
      <c r="C115" s="1"/>
      <c r="D115" s="1"/>
      <c r="K115" s="1"/>
    </row>
    <row r="116" ht="12" customHeight="1">
      <c r="B116" s="39"/>
    </row>
    <row r="117" ht="12" customHeight="1">
      <c r="B117" s="40"/>
    </row>
    <row r="118" ht="12" customHeight="1">
      <c r="B118" s="40"/>
    </row>
    <row r="119" ht="12">
      <c r="B119" s="40"/>
    </row>
    <row r="120" ht="12">
      <c r="B120" s="40"/>
    </row>
    <row r="121" ht="12">
      <c r="B121" s="40"/>
    </row>
    <row r="122" ht="12" customHeight="1">
      <c r="B122" s="40"/>
    </row>
    <row r="123" ht="12">
      <c r="B123" s="40"/>
    </row>
    <row r="124" ht="12">
      <c r="B124" s="40"/>
    </row>
    <row r="125" ht="12">
      <c r="B125" s="40"/>
    </row>
  </sheetData>
  <sheetProtection/>
  <mergeCells count="109">
    <mergeCell ref="A81:A84"/>
    <mergeCell ref="C81:C84"/>
    <mergeCell ref="D81:D84"/>
    <mergeCell ref="K81:K84"/>
    <mergeCell ref="A85:A88"/>
    <mergeCell ref="C85:C88"/>
    <mergeCell ref="D85:D88"/>
    <mergeCell ref="K95:K104"/>
    <mergeCell ref="B95:B104"/>
    <mergeCell ref="A95:A104"/>
    <mergeCell ref="C95:C104"/>
    <mergeCell ref="D95:D104"/>
    <mergeCell ref="K89:K94"/>
    <mergeCell ref="C89:C94"/>
    <mergeCell ref="A75:A80"/>
    <mergeCell ref="B75:B80"/>
    <mergeCell ref="C75:C80"/>
    <mergeCell ref="D75:D80"/>
    <mergeCell ref="A70:A74"/>
    <mergeCell ref="K70:K74"/>
    <mergeCell ref="D64:D69"/>
    <mergeCell ref="K64:K69"/>
    <mergeCell ref="A64:A69"/>
    <mergeCell ref="B64:B69"/>
    <mergeCell ref="C64:C69"/>
    <mergeCell ref="B70:B74"/>
    <mergeCell ref="C70:C74"/>
    <mergeCell ref="D70:D74"/>
    <mergeCell ref="K38:K41"/>
    <mergeCell ref="D48:D53"/>
    <mergeCell ref="K54:K59"/>
    <mergeCell ref="D38:D41"/>
    <mergeCell ref="K48:K53"/>
    <mergeCell ref="D42:D47"/>
    <mergeCell ref="K42:K47"/>
    <mergeCell ref="D54:D59"/>
    <mergeCell ref="A1:K1"/>
    <mergeCell ref="A3:A5"/>
    <mergeCell ref="B3:B5"/>
    <mergeCell ref="C3:C5"/>
    <mergeCell ref="D3:D5"/>
    <mergeCell ref="J4:J5"/>
    <mergeCell ref="E3:F3"/>
    <mergeCell ref="G3:J3"/>
    <mergeCell ref="G4:G5"/>
    <mergeCell ref="K3:K5"/>
    <mergeCell ref="I4:I5"/>
    <mergeCell ref="D13:D18"/>
    <mergeCell ref="K13:K18"/>
    <mergeCell ref="E4:E5"/>
    <mergeCell ref="F4:F5"/>
    <mergeCell ref="K6:K12"/>
    <mergeCell ref="D6:D12"/>
    <mergeCell ref="A13:A18"/>
    <mergeCell ref="B13:B18"/>
    <mergeCell ref="C13:C18"/>
    <mergeCell ref="H4:H5"/>
    <mergeCell ref="A6:A12"/>
    <mergeCell ref="B6:B12"/>
    <mergeCell ref="C6:C12"/>
    <mergeCell ref="A25:A30"/>
    <mergeCell ref="K19:K24"/>
    <mergeCell ref="K25:K30"/>
    <mergeCell ref="C25:C30"/>
    <mergeCell ref="B19:B24"/>
    <mergeCell ref="C19:C24"/>
    <mergeCell ref="D19:D24"/>
    <mergeCell ref="A19:A24"/>
    <mergeCell ref="K31:K37"/>
    <mergeCell ref="A42:A47"/>
    <mergeCell ref="D25:D30"/>
    <mergeCell ref="C31:C37"/>
    <mergeCell ref="D31:D37"/>
    <mergeCell ref="B25:B30"/>
    <mergeCell ref="A38:A41"/>
    <mergeCell ref="A31:A37"/>
    <mergeCell ref="B31:B37"/>
    <mergeCell ref="B38:B41"/>
    <mergeCell ref="A48:A53"/>
    <mergeCell ref="A54:A59"/>
    <mergeCell ref="C48:C53"/>
    <mergeCell ref="B42:B47"/>
    <mergeCell ref="C42:C47"/>
    <mergeCell ref="C38:C41"/>
    <mergeCell ref="B54:B59"/>
    <mergeCell ref="B48:B53"/>
    <mergeCell ref="C54:C59"/>
    <mergeCell ref="K60:K63"/>
    <mergeCell ref="K85:K88"/>
    <mergeCell ref="B85:B88"/>
    <mergeCell ref="K75:K80"/>
    <mergeCell ref="B81:B84"/>
    <mergeCell ref="D60:D63"/>
    <mergeCell ref="B60:B63"/>
    <mergeCell ref="A60:A63"/>
    <mergeCell ref="C60:C63"/>
    <mergeCell ref="K109:K113"/>
    <mergeCell ref="A105:A108"/>
    <mergeCell ref="B105:B108"/>
    <mergeCell ref="C105:C108"/>
    <mergeCell ref="D105:D108"/>
    <mergeCell ref="K105:K108"/>
    <mergeCell ref="A89:A94"/>
    <mergeCell ref="B89:B94"/>
    <mergeCell ref="A109:A113"/>
    <mergeCell ref="D89:D94"/>
    <mergeCell ref="D109:D113"/>
    <mergeCell ref="C109:C113"/>
    <mergeCell ref="B109:B11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7"/>
  <sheetViews>
    <sheetView tabSelected="1" zoomScalePageLayoutView="0" workbookViewId="0" topLeftCell="C1">
      <pane ySplit="2715" topLeftCell="BM95" activePane="bottomLeft" state="split"/>
      <selection pane="topLeft" activeCell="A2" sqref="A1:A16384"/>
      <selection pane="bottomLeft" activeCell="M99" sqref="M99"/>
    </sheetView>
  </sheetViews>
  <sheetFormatPr defaultColWidth="9.00390625" defaultRowHeight="12.75"/>
  <cols>
    <col min="1" max="1" width="5.875" style="63" customWidth="1"/>
    <col min="2" max="2" width="24.125" style="46" customWidth="1"/>
    <col min="3" max="3" width="24.875" style="46" customWidth="1"/>
    <col min="4" max="4" width="25.625" style="5" customWidth="1"/>
    <col min="5" max="5" width="7.875" style="2" customWidth="1"/>
    <col min="6" max="6" width="9.375" style="2" customWidth="1"/>
    <col min="7" max="7" width="9.875" style="2" customWidth="1"/>
    <col min="8" max="9" width="10.125" style="2" customWidth="1"/>
    <col min="10" max="10" width="10.875" style="2" customWidth="1"/>
    <col min="11" max="11" width="58.625" style="6" customWidth="1"/>
    <col min="12" max="16384" width="9.125" style="2" customWidth="1"/>
  </cols>
  <sheetData>
    <row r="1" spans="1:11" ht="12">
      <c r="A1" s="193" t="s">
        <v>209</v>
      </c>
      <c r="B1" s="193"/>
      <c r="C1" s="193"/>
      <c r="D1" s="193"/>
      <c r="E1" s="193"/>
      <c r="F1" s="193"/>
      <c r="G1" s="193"/>
      <c r="H1" s="193"/>
      <c r="I1" s="193"/>
      <c r="J1" s="193"/>
      <c r="K1" s="193"/>
    </row>
    <row r="3" spans="1:11" ht="47.25" customHeight="1">
      <c r="A3" s="53" t="s">
        <v>39</v>
      </c>
      <c r="B3" s="191" t="s">
        <v>47</v>
      </c>
      <c r="C3" s="53" t="s">
        <v>48</v>
      </c>
      <c r="D3" s="191" t="s">
        <v>40</v>
      </c>
      <c r="E3" s="195" t="s">
        <v>51</v>
      </c>
      <c r="F3" s="196"/>
      <c r="G3" s="197" t="s">
        <v>41</v>
      </c>
      <c r="H3" s="197"/>
      <c r="I3" s="197"/>
      <c r="J3" s="197"/>
      <c r="K3" s="198" t="s">
        <v>50</v>
      </c>
    </row>
    <row r="4" spans="1:11" ht="21" customHeight="1">
      <c r="A4" s="123"/>
      <c r="B4" s="194"/>
      <c r="C4" s="123"/>
      <c r="D4" s="194"/>
      <c r="E4" s="200" t="s">
        <v>52</v>
      </c>
      <c r="F4" s="200" t="s">
        <v>45</v>
      </c>
      <c r="G4" s="191" t="s">
        <v>42</v>
      </c>
      <c r="H4" s="191" t="s">
        <v>43</v>
      </c>
      <c r="I4" s="191" t="s">
        <v>137</v>
      </c>
      <c r="J4" s="191" t="s">
        <v>44</v>
      </c>
      <c r="K4" s="199"/>
    </row>
    <row r="5" spans="1:11" ht="30.75" customHeight="1">
      <c r="A5" s="116"/>
      <c r="B5" s="187"/>
      <c r="C5" s="187"/>
      <c r="D5" s="187"/>
      <c r="E5" s="201"/>
      <c r="F5" s="201"/>
      <c r="G5" s="192"/>
      <c r="H5" s="187"/>
      <c r="I5" s="192"/>
      <c r="J5" s="192"/>
      <c r="K5" s="172"/>
    </row>
    <row r="6" spans="1:11" ht="71.25" customHeight="1">
      <c r="A6" s="101">
        <v>1</v>
      </c>
      <c r="B6" s="95" t="s">
        <v>59</v>
      </c>
      <c r="C6" s="175" t="s">
        <v>177</v>
      </c>
      <c r="D6" s="159" t="s">
        <v>60</v>
      </c>
      <c r="E6" s="8" t="s">
        <v>46</v>
      </c>
      <c r="F6" s="33">
        <f>SUM(G6:J6)</f>
        <v>132666.2</v>
      </c>
      <c r="G6" s="33">
        <f>SUM(G7:G9)</f>
        <v>268.1</v>
      </c>
      <c r="H6" s="33">
        <f>SUM(H7:H9)</f>
        <v>112164</v>
      </c>
      <c r="I6" s="33">
        <f>SUM(I7:I9)</f>
        <v>0</v>
      </c>
      <c r="J6" s="33">
        <f>SUM(J7:J9)</f>
        <v>20234.1</v>
      </c>
      <c r="K6" s="188" t="s">
        <v>64</v>
      </c>
    </row>
    <row r="7" spans="1:11" ht="46.5" customHeight="1">
      <c r="A7" s="113"/>
      <c r="B7" s="100"/>
      <c r="C7" s="145"/>
      <c r="D7" s="160"/>
      <c r="E7" s="3">
        <v>2010</v>
      </c>
      <c r="F7" s="33">
        <f aca="true" t="shared" si="0" ref="F7:F53">SUM(G7:J7)</f>
        <v>37294.1</v>
      </c>
      <c r="G7" s="34">
        <v>0</v>
      </c>
      <c r="H7" s="34">
        <v>32090</v>
      </c>
      <c r="I7" s="34">
        <v>0</v>
      </c>
      <c r="J7" s="34">
        <v>5204.1</v>
      </c>
      <c r="K7" s="171"/>
    </row>
    <row r="8" spans="1:11" ht="18.75" customHeight="1">
      <c r="A8" s="113"/>
      <c r="B8" s="100"/>
      <c r="C8" s="145"/>
      <c r="D8" s="160"/>
      <c r="E8" s="3">
        <v>2011</v>
      </c>
      <c r="F8" s="33">
        <f t="shared" si="0"/>
        <v>46633.1</v>
      </c>
      <c r="G8" s="34">
        <v>0</v>
      </c>
      <c r="H8" s="34">
        <v>38573.1</v>
      </c>
      <c r="I8" s="34">
        <v>0</v>
      </c>
      <c r="J8" s="34">
        <v>8060</v>
      </c>
      <c r="K8" s="171"/>
    </row>
    <row r="9" spans="1:11" ht="30" customHeight="1">
      <c r="A9" s="114"/>
      <c r="B9" s="100"/>
      <c r="C9" s="145"/>
      <c r="D9" s="185"/>
      <c r="E9" s="3">
        <v>2012</v>
      </c>
      <c r="F9" s="33">
        <f t="shared" si="0"/>
        <v>48739</v>
      </c>
      <c r="G9" s="34">
        <v>268.1</v>
      </c>
      <c r="H9" s="34">
        <v>41500.9</v>
      </c>
      <c r="I9" s="34">
        <v>0</v>
      </c>
      <c r="J9" s="34">
        <v>6970</v>
      </c>
      <c r="K9" s="172"/>
    </row>
    <row r="10" spans="1:11" ht="105.75" customHeight="1">
      <c r="A10" s="101">
        <v>2</v>
      </c>
      <c r="B10" s="95" t="s">
        <v>61</v>
      </c>
      <c r="C10" s="175" t="s">
        <v>154</v>
      </c>
      <c r="D10" s="159" t="s">
        <v>62</v>
      </c>
      <c r="E10" s="8" t="s">
        <v>46</v>
      </c>
      <c r="F10" s="33">
        <f t="shared" si="0"/>
        <v>9819</v>
      </c>
      <c r="G10" s="33">
        <f>SUM(G11:G13)</f>
        <v>0</v>
      </c>
      <c r="H10" s="33">
        <f>SUM(H11:H13)</f>
        <v>9819</v>
      </c>
      <c r="I10" s="33">
        <f>SUM(I11:I13)</f>
        <v>0</v>
      </c>
      <c r="J10" s="33">
        <f>SUM(J11:J13)</f>
        <v>0</v>
      </c>
      <c r="K10" s="159" t="s">
        <v>63</v>
      </c>
    </row>
    <row r="11" spans="1:11" ht="57" customHeight="1">
      <c r="A11" s="102"/>
      <c r="B11" s="100"/>
      <c r="C11" s="145"/>
      <c r="D11" s="171"/>
      <c r="E11" s="3">
        <v>2010</v>
      </c>
      <c r="F11" s="33">
        <f t="shared" si="0"/>
        <v>2004.7</v>
      </c>
      <c r="G11" s="34">
        <v>0</v>
      </c>
      <c r="H11" s="34">
        <v>2004.7</v>
      </c>
      <c r="I11" s="34">
        <v>0</v>
      </c>
      <c r="J11" s="34">
        <v>0</v>
      </c>
      <c r="K11" s="183"/>
    </row>
    <row r="12" spans="1:11" ht="32.25" customHeight="1">
      <c r="A12" s="102"/>
      <c r="B12" s="100"/>
      <c r="C12" s="145"/>
      <c r="D12" s="171"/>
      <c r="E12" s="3">
        <v>2011</v>
      </c>
      <c r="F12" s="33">
        <f t="shared" si="0"/>
        <v>4314.3</v>
      </c>
      <c r="G12" s="34">
        <v>0</v>
      </c>
      <c r="H12" s="34">
        <v>4314.3</v>
      </c>
      <c r="I12" s="34">
        <v>0</v>
      </c>
      <c r="J12" s="34">
        <v>0</v>
      </c>
      <c r="K12" s="183"/>
    </row>
    <row r="13" spans="1:11" ht="20.25" customHeight="1">
      <c r="A13" s="103"/>
      <c r="B13" s="189"/>
      <c r="C13" s="190"/>
      <c r="D13" s="172"/>
      <c r="E13" s="3">
        <v>2012</v>
      </c>
      <c r="F13" s="33">
        <f t="shared" si="0"/>
        <v>3500</v>
      </c>
      <c r="G13" s="34">
        <v>0</v>
      </c>
      <c r="H13" s="34">
        <v>3500</v>
      </c>
      <c r="I13" s="34">
        <v>0</v>
      </c>
      <c r="J13" s="34">
        <v>0</v>
      </c>
      <c r="K13" s="184"/>
    </row>
    <row r="14" spans="1:11" ht="92.25" customHeight="1">
      <c r="A14" s="101">
        <v>3</v>
      </c>
      <c r="B14" s="95" t="s">
        <v>65</v>
      </c>
      <c r="C14" s="175" t="s">
        <v>179</v>
      </c>
      <c r="D14" s="159" t="s">
        <v>66</v>
      </c>
      <c r="E14" s="8" t="s">
        <v>46</v>
      </c>
      <c r="F14" s="33">
        <f t="shared" si="0"/>
        <v>73698.2</v>
      </c>
      <c r="G14" s="33">
        <f>SUM(G15:G17)</f>
        <v>100</v>
      </c>
      <c r="H14" s="33">
        <f>SUM(H15:H17)</f>
        <v>71981</v>
      </c>
      <c r="I14" s="33">
        <f>SUM(I15:I17)</f>
        <v>0</v>
      </c>
      <c r="J14" s="33">
        <f>SUM(J15:J17)</f>
        <v>1617.1999999999998</v>
      </c>
      <c r="K14" s="188" t="s">
        <v>67</v>
      </c>
    </row>
    <row r="15" spans="1:11" ht="19.5" customHeight="1">
      <c r="A15" s="113"/>
      <c r="B15" s="100"/>
      <c r="C15" s="145"/>
      <c r="D15" s="160"/>
      <c r="E15" s="3">
        <v>2010</v>
      </c>
      <c r="F15" s="33">
        <f t="shared" si="0"/>
        <v>18472</v>
      </c>
      <c r="G15" s="34">
        <v>0</v>
      </c>
      <c r="H15" s="34">
        <v>17684</v>
      </c>
      <c r="I15" s="34">
        <v>0</v>
      </c>
      <c r="J15" s="34">
        <v>788</v>
      </c>
      <c r="K15" s="171"/>
    </row>
    <row r="16" spans="1:11" ht="19.5" customHeight="1">
      <c r="A16" s="113"/>
      <c r="B16" s="100"/>
      <c r="C16" s="145"/>
      <c r="D16" s="160"/>
      <c r="E16" s="3">
        <v>2011</v>
      </c>
      <c r="F16" s="33">
        <f t="shared" si="0"/>
        <v>26087.1</v>
      </c>
      <c r="G16" s="34">
        <v>0</v>
      </c>
      <c r="H16" s="34">
        <v>25580.5</v>
      </c>
      <c r="I16" s="34">
        <v>0</v>
      </c>
      <c r="J16" s="34">
        <v>506.6</v>
      </c>
      <c r="K16" s="171"/>
    </row>
    <row r="17" spans="1:11" ht="61.5" customHeight="1">
      <c r="A17" s="114"/>
      <c r="B17" s="100"/>
      <c r="C17" s="145"/>
      <c r="D17" s="185"/>
      <c r="E17" s="3">
        <v>2012</v>
      </c>
      <c r="F17" s="33">
        <f t="shared" si="0"/>
        <v>29139.1</v>
      </c>
      <c r="G17" s="34">
        <v>100</v>
      </c>
      <c r="H17" s="34">
        <v>28716.5</v>
      </c>
      <c r="I17" s="34">
        <v>0</v>
      </c>
      <c r="J17" s="34">
        <v>322.6</v>
      </c>
      <c r="K17" s="172"/>
    </row>
    <row r="18" spans="1:11" ht="75" customHeight="1">
      <c r="A18" s="101">
        <v>4</v>
      </c>
      <c r="B18" s="95" t="s">
        <v>68</v>
      </c>
      <c r="C18" s="175" t="s">
        <v>158</v>
      </c>
      <c r="D18" s="159" t="s">
        <v>69</v>
      </c>
      <c r="E18" s="8" t="s">
        <v>46</v>
      </c>
      <c r="F18" s="25">
        <f t="shared" si="0"/>
        <v>315938.7</v>
      </c>
      <c r="G18" s="25">
        <f>SUM(G19:G21)</f>
        <v>6667.7</v>
      </c>
      <c r="H18" s="25">
        <f>SUM(H19:H21)</f>
        <v>297375.4</v>
      </c>
      <c r="I18" s="25">
        <f>SUM(I19:I21)</f>
        <v>229.6</v>
      </c>
      <c r="J18" s="25">
        <f>SUM(J19:J21)</f>
        <v>11666</v>
      </c>
      <c r="K18" s="159" t="s">
        <v>70</v>
      </c>
    </row>
    <row r="19" spans="1:11" ht="15" customHeight="1">
      <c r="A19" s="113"/>
      <c r="B19" s="100"/>
      <c r="C19" s="145"/>
      <c r="D19" s="160"/>
      <c r="E19" s="3">
        <v>2010</v>
      </c>
      <c r="F19" s="25">
        <f t="shared" si="0"/>
        <v>81789.3</v>
      </c>
      <c r="G19" s="42">
        <v>200</v>
      </c>
      <c r="H19" s="42">
        <v>76562</v>
      </c>
      <c r="I19" s="42">
        <v>74.5</v>
      </c>
      <c r="J19" s="42">
        <v>4952.8</v>
      </c>
      <c r="K19" s="183"/>
    </row>
    <row r="20" spans="1:11" ht="13.5" customHeight="1">
      <c r="A20" s="113"/>
      <c r="B20" s="100"/>
      <c r="C20" s="145"/>
      <c r="D20" s="160"/>
      <c r="E20" s="3">
        <v>2011</v>
      </c>
      <c r="F20" s="25">
        <f t="shared" si="0"/>
        <v>101179.2</v>
      </c>
      <c r="G20" s="26">
        <v>794.9</v>
      </c>
      <c r="H20" s="26">
        <v>96669.6</v>
      </c>
      <c r="I20" s="26">
        <v>69.7</v>
      </c>
      <c r="J20" s="26">
        <v>3645</v>
      </c>
      <c r="K20" s="183"/>
    </row>
    <row r="21" spans="1:11" ht="91.5" customHeight="1">
      <c r="A21" s="113"/>
      <c r="B21" s="100"/>
      <c r="C21" s="145"/>
      <c r="D21" s="160"/>
      <c r="E21" s="3">
        <v>2012</v>
      </c>
      <c r="F21" s="25">
        <f t="shared" si="0"/>
        <v>132970.2</v>
      </c>
      <c r="G21" s="26">
        <v>5672.8</v>
      </c>
      <c r="H21" s="26">
        <v>124143.8</v>
      </c>
      <c r="I21" s="26">
        <v>85.4</v>
      </c>
      <c r="J21" s="26">
        <v>3068.2</v>
      </c>
      <c r="K21" s="184"/>
    </row>
    <row r="22" spans="1:11" ht="39.75" customHeight="1">
      <c r="A22" s="101">
        <v>5</v>
      </c>
      <c r="B22" s="95" t="s">
        <v>72</v>
      </c>
      <c r="C22" s="175" t="s">
        <v>178</v>
      </c>
      <c r="D22" s="159" t="s">
        <v>73</v>
      </c>
      <c r="E22" s="8" t="s">
        <v>46</v>
      </c>
      <c r="F22" s="33">
        <f t="shared" si="0"/>
        <v>9201.199999999999</v>
      </c>
      <c r="G22" s="33">
        <f>SUM(G23:G25)</f>
        <v>285.4</v>
      </c>
      <c r="H22" s="33">
        <f>SUM(H23:H25)</f>
        <v>8915.8</v>
      </c>
      <c r="I22" s="33">
        <f>SUM(I23:I25)</f>
        <v>0</v>
      </c>
      <c r="J22" s="33">
        <f>SUM(J23:J25)</f>
        <v>0</v>
      </c>
      <c r="K22" s="159" t="s">
        <v>74</v>
      </c>
    </row>
    <row r="23" spans="1:11" ht="45" customHeight="1">
      <c r="A23" s="113"/>
      <c r="B23" s="100"/>
      <c r="C23" s="145"/>
      <c r="D23" s="160"/>
      <c r="E23" s="3">
        <v>2010</v>
      </c>
      <c r="F23" s="33">
        <f t="shared" si="0"/>
        <v>3947</v>
      </c>
      <c r="G23" s="34">
        <v>0</v>
      </c>
      <c r="H23" s="34">
        <v>3947</v>
      </c>
      <c r="I23" s="34">
        <v>0</v>
      </c>
      <c r="J23" s="34">
        <v>0</v>
      </c>
      <c r="K23" s="160"/>
    </row>
    <row r="24" spans="1:11" ht="55.5" customHeight="1">
      <c r="A24" s="113"/>
      <c r="B24" s="100"/>
      <c r="C24" s="145"/>
      <c r="D24" s="160"/>
      <c r="E24" s="3">
        <v>2011</v>
      </c>
      <c r="F24" s="33">
        <f t="shared" si="0"/>
        <v>2141.9</v>
      </c>
      <c r="G24" s="34">
        <v>141.9</v>
      </c>
      <c r="H24" s="34">
        <v>2000</v>
      </c>
      <c r="I24" s="34">
        <v>0</v>
      </c>
      <c r="J24" s="34">
        <v>0</v>
      </c>
      <c r="K24" s="183"/>
    </row>
    <row r="25" spans="1:11" ht="56.25" customHeight="1">
      <c r="A25" s="114"/>
      <c r="B25" s="100"/>
      <c r="C25" s="145"/>
      <c r="D25" s="185"/>
      <c r="E25" s="3">
        <v>2012</v>
      </c>
      <c r="F25" s="33">
        <f t="shared" si="0"/>
        <v>3112.3</v>
      </c>
      <c r="G25" s="34">
        <v>143.5</v>
      </c>
      <c r="H25" s="34">
        <v>2968.8</v>
      </c>
      <c r="I25" s="34">
        <v>0</v>
      </c>
      <c r="J25" s="34">
        <v>0</v>
      </c>
      <c r="K25" s="184"/>
    </row>
    <row r="26" spans="1:11" ht="47.25" customHeight="1">
      <c r="A26" s="101">
        <v>6</v>
      </c>
      <c r="B26" s="109" t="s">
        <v>76</v>
      </c>
      <c r="C26" s="164" t="s">
        <v>164</v>
      </c>
      <c r="D26" s="159" t="s">
        <v>57</v>
      </c>
      <c r="E26" s="8" t="s">
        <v>46</v>
      </c>
      <c r="F26" s="33">
        <f t="shared" si="0"/>
        <v>34378.1</v>
      </c>
      <c r="G26" s="33">
        <f>SUM(G27:G29)</f>
        <v>0</v>
      </c>
      <c r="H26" s="33">
        <f>SUM(H27:H29)</f>
        <v>33798.2</v>
      </c>
      <c r="I26" s="33">
        <f>SUM(I27:I29)</f>
        <v>0</v>
      </c>
      <c r="J26" s="33">
        <f>SUM(J27:J29)</f>
        <v>579.9</v>
      </c>
      <c r="K26" s="159" t="s">
        <v>77</v>
      </c>
    </row>
    <row r="27" spans="1:11" ht="22.5" customHeight="1">
      <c r="A27" s="113"/>
      <c r="B27" s="102"/>
      <c r="C27" s="186"/>
      <c r="D27" s="160"/>
      <c r="E27" s="3">
        <v>2010</v>
      </c>
      <c r="F27" s="33">
        <f t="shared" si="0"/>
        <v>8240.9</v>
      </c>
      <c r="G27" s="34">
        <v>0</v>
      </c>
      <c r="H27" s="34">
        <v>7946</v>
      </c>
      <c r="I27" s="34">
        <v>0</v>
      </c>
      <c r="J27" s="34">
        <v>294.9</v>
      </c>
      <c r="K27" s="160"/>
    </row>
    <row r="28" spans="1:11" ht="23.25" customHeight="1">
      <c r="A28" s="113"/>
      <c r="B28" s="102"/>
      <c r="C28" s="186"/>
      <c r="D28" s="160"/>
      <c r="E28" s="3">
        <v>2011</v>
      </c>
      <c r="F28" s="33">
        <f t="shared" si="0"/>
        <v>12592.2</v>
      </c>
      <c r="G28" s="34">
        <v>0</v>
      </c>
      <c r="H28" s="34">
        <v>12462.2</v>
      </c>
      <c r="I28" s="34">
        <v>0</v>
      </c>
      <c r="J28" s="34">
        <v>130</v>
      </c>
      <c r="K28" s="160"/>
    </row>
    <row r="29" spans="1:11" ht="38.25" customHeight="1">
      <c r="A29" s="103"/>
      <c r="B29" s="103"/>
      <c r="C29" s="187"/>
      <c r="D29" s="184"/>
      <c r="E29" s="3">
        <v>2012</v>
      </c>
      <c r="F29" s="33">
        <f t="shared" si="0"/>
        <v>13545</v>
      </c>
      <c r="G29" s="34">
        <v>0</v>
      </c>
      <c r="H29" s="34">
        <v>13390</v>
      </c>
      <c r="I29" s="34">
        <v>0</v>
      </c>
      <c r="J29" s="34">
        <v>155</v>
      </c>
      <c r="K29" s="184"/>
    </row>
    <row r="30" spans="1:11" ht="51" customHeight="1">
      <c r="A30" s="91">
        <v>7</v>
      </c>
      <c r="B30" s="95" t="s">
        <v>78</v>
      </c>
      <c r="C30" s="175" t="s">
        <v>165</v>
      </c>
      <c r="D30" s="142" t="s">
        <v>79</v>
      </c>
      <c r="E30" s="8" t="s">
        <v>46</v>
      </c>
      <c r="F30" s="25">
        <f t="shared" si="0"/>
        <v>926296</v>
      </c>
      <c r="G30" s="25">
        <f>SUM(G31:G33)</f>
        <v>158666.5</v>
      </c>
      <c r="H30" s="25">
        <f>SUM(H31:H33)</f>
        <v>614171.7000000001</v>
      </c>
      <c r="I30" s="25">
        <f>SUM(I31:I33)</f>
        <v>5938</v>
      </c>
      <c r="J30" s="25">
        <f>SUM(J31:J33)</f>
        <v>147519.8</v>
      </c>
      <c r="K30" s="173" t="s">
        <v>80</v>
      </c>
    </row>
    <row r="31" spans="1:11" ht="49.5" customHeight="1">
      <c r="A31" s="100"/>
      <c r="B31" s="100"/>
      <c r="C31" s="145"/>
      <c r="D31" s="146"/>
      <c r="E31" s="3">
        <v>2010</v>
      </c>
      <c r="F31" s="25">
        <f t="shared" si="0"/>
        <v>394276</v>
      </c>
      <c r="G31" s="26">
        <v>19049.1</v>
      </c>
      <c r="H31" s="26">
        <v>329918</v>
      </c>
      <c r="I31" s="26">
        <v>0</v>
      </c>
      <c r="J31" s="26">
        <v>45308.9</v>
      </c>
      <c r="K31" s="177"/>
    </row>
    <row r="32" spans="1:11" ht="43.5" customHeight="1">
      <c r="A32" s="100"/>
      <c r="B32" s="100"/>
      <c r="C32" s="145"/>
      <c r="D32" s="146"/>
      <c r="E32" s="3">
        <v>2011</v>
      </c>
      <c r="F32" s="25">
        <f t="shared" si="0"/>
        <v>303757.8</v>
      </c>
      <c r="G32" s="26">
        <v>17876.3</v>
      </c>
      <c r="H32" s="26">
        <v>235686.8</v>
      </c>
      <c r="I32" s="26">
        <v>3151</v>
      </c>
      <c r="J32" s="26">
        <v>47043.7</v>
      </c>
      <c r="K32" s="177"/>
    </row>
    <row r="33" spans="1:11" ht="83.25" customHeight="1">
      <c r="A33" s="100"/>
      <c r="B33" s="100"/>
      <c r="C33" s="145"/>
      <c r="D33" s="146"/>
      <c r="E33" s="3">
        <v>2012</v>
      </c>
      <c r="F33" s="25">
        <f t="shared" si="0"/>
        <v>228262.2</v>
      </c>
      <c r="G33" s="26">
        <v>121741.1</v>
      </c>
      <c r="H33" s="26">
        <v>48566.9</v>
      </c>
      <c r="I33" s="26">
        <v>2787</v>
      </c>
      <c r="J33" s="26">
        <v>55167.2</v>
      </c>
      <c r="K33" s="177"/>
    </row>
    <row r="34" spans="1:11" ht="93.75" customHeight="1">
      <c r="A34" s="181">
        <v>8</v>
      </c>
      <c r="B34" s="109" t="s">
        <v>94</v>
      </c>
      <c r="C34" s="164" t="s">
        <v>170</v>
      </c>
      <c r="D34" s="174" t="s">
        <v>95</v>
      </c>
      <c r="E34" s="62" t="s">
        <v>46</v>
      </c>
      <c r="F34" s="25">
        <f t="shared" si="0"/>
        <v>301543.2</v>
      </c>
      <c r="G34" s="25">
        <f>SUM(G35:G37)</f>
        <v>0</v>
      </c>
      <c r="H34" s="25">
        <f>SUM(H35:H37)</f>
        <v>301543.2</v>
      </c>
      <c r="I34" s="25">
        <f>SUM(I35:I37)</f>
        <v>0</v>
      </c>
      <c r="J34" s="25">
        <f>SUM(J35:J37)</f>
        <v>0</v>
      </c>
      <c r="K34" s="178" t="s">
        <v>180</v>
      </c>
    </row>
    <row r="35" spans="1:11" ht="54.75" customHeight="1">
      <c r="A35" s="182"/>
      <c r="B35" s="134"/>
      <c r="C35" s="165"/>
      <c r="D35" s="174"/>
      <c r="E35" s="35">
        <v>2010</v>
      </c>
      <c r="F35" s="25">
        <f t="shared" si="0"/>
        <v>96772</v>
      </c>
      <c r="G35" s="26">
        <v>0</v>
      </c>
      <c r="H35" s="26">
        <v>96772</v>
      </c>
      <c r="I35" s="26">
        <v>0</v>
      </c>
      <c r="J35" s="26">
        <v>0</v>
      </c>
      <c r="K35" s="179"/>
    </row>
    <row r="36" spans="1:11" ht="24.75" customHeight="1">
      <c r="A36" s="182"/>
      <c r="B36" s="134"/>
      <c r="C36" s="165"/>
      <c r="D36" s="174"/>
      <c r="E36" s="35">
        <v>2011</v>
      </c>
      <c r="F36" s="25">
        <f t="shared" si="0"/>
        <v>100090.1</v>
      </c>
      <c r="G36" s="26">
        <v>0</v>
      </c>
      <c r="H36" s="26">
        <v>100090.1</v>
      </c>
      <c r="I36" s="26">
        <v>0</v>
      </c>
      <c r="J36" s="26">
        <v>0</v>
      </c>
      <c r="K36" s="179"/>
    </row>
    <row r="37" spans="1:11" ht="137.25" customHeight="1">
      <c r="A37" s="182"/>
      <c r="B37" s="135"/>
      <c r="C37" s="166"/>
      <c r="D37" s="174"/>
      <c r="E37" s="35">
        <v>2012</v>
      </c>
      <c r="F37" s="25">
        <f t="shared" si="0"/>
        <v>104681.1</v>
      </c>
      <c r="G37" s="26">
        <v>0</v>
      </c>
      <c r="H37" s="26">
        <v>104681.1</v>
      </c>
      <c r="I37" s="26">
        <v>0</v>
      </c>
      <c r="J37" s="26">
        <v>0</v>
      </c>
      <c r="K37" s="180"/>
    </row>
    <row r="38" spans="1:11" ht="30.75" customHeight="1">
      <c r="A38" s="136">
        <v>9</v>
      </c>
      <c r="B38" s="91" t="s">
        <v>18</v>
      </c>
      <c r="C38" s="141" t="s">
        <v>176</v>
      </c>
      <c r="D38" s="142" t="s">
        <v>2</v>
      </c>
      <c r="E38" s="8" t="s">
        <v>46</v>
      </c>
      <c r="F38" s="25">
        <f t="shared" si="0"/>
        <v>40919.352</v>
      </c>
      <c r="G38" s="25">
        <f>SUM(G39:G43)</f>
        <v>21127.5</v>
      </c>
      <c r="H38" s="25">
        <f>SUM(H39:H43)</f>
        <v>8329.874</v>
      </c>
      <c r="I38" s="25">
        <f>SUM(I39:I43)</f>
        <v>0</v>
      </c>
      <c r="J38" s="25">
        <f>SUM(J39:J43)</f>
        <v>11461.978</v>
      </c>
      <c r="K38" s="143" t="s">
        <v>3</v>
      </c>
    </row>
    <row r="39" spans="1:11" ht="24" customHeight="1">
      <c r="A39" s="136"/>
      <c r="B39" s="91"/>
      <c r="C39" s="141"/>
      <c r="D39" s="142"/>
      <c r="E39" s="3">
        <v>2011</v>
      </c>
      <c r="F39" s="25">
        <f t="shared" si="0"/>
        <v>8683.81</v>
      </c>
      <c r="G39" s="26">
        <v>5625</v>
      </c>
      <c r="H39" s="26">
        <v>1300</v>
      </c>
      <c r="I39" s="26">
        <v>0</v>
      </c>
      <c r="J39" s="26">
        <v>1758.81</v>
      </c>
      <c r="K39" s="173"/>
    </row>
    <row r="40" spans="1:11" ht="23.25" customHeight="1">
      <c r="A40" s="136"/>
      <c r="B40" s="91"/>
      <c r="C40" s="141"/>
      <c r="D40" s="142"/>
      <c r="E40" s="3">
        <v>2012</v>
      </c>
      <c r="F40" s="25">
        <f t="shared" si="0"/>
        <v>12167.341</v>
      </c>
      <c r="G40" s="26">
        <v>7613.6</v>
      </c>
      <c r="H40" s="26">
        <v>1671.274</v>
      </c>
      <c r="I40" s="26">
        <v>0</v>
      </c>
      <c r="J40" s="26">
        <v>2882.467</v>
      </c>
      <c r="K40" s="173"/>
    </row>
    <row r="41" spans="1:11" ht="19.5" customHeight="1">
      <c r="A41" s="136"/>
      <c r="B41" s="91"/>
      <c r="C41" s="141"/>
      <c r="D41" s="142"/>
      <c r="E41" s="3">
        <v>2013</v>
      </c>
      <c r="F41" s="25">
        <f t="shared" si="0"/>
        <v>8236.467</v>
      </c>
      <c r="G41" s="26">
        <v>3873.6</v>
      </c>
      <c r="H41" s="26">
        <v>1701.2</v>
      </c>
      <c r="I41" s="26">
        <v>0</v>
      </c>
      <c r="J41" s="26">
        <v>2661.667</v>
      </c>
      <c r="K41" s="173"/>
    </row>
    <row r="42" spans="1:11" ht="20.25" customHeight="1">
      <c r="A42" s="136"/>
      <c r="B42" s="91"/>
      <c r="C42" s="141"/>
      <c r="D42" s="142"/>
      <c r="E42" s="3">
        <v>2014</v>
      </c>
      <c r="F42" s="25">
        <f t="shared" si="0"/>
        <v>6483.566999999999</v>
      </c>
      <c r="G42" s="26">
        <v>2474.5</v>
      </c>
      <c r="H42" s="26">
        <v>1783.9</v>
      </c>
      <c r="I42" s="26">
        <v>0</v>
      </c>
      <c r="J42" s="26">
        <v>2225.167</v>
      </c>
      <c r="K42" s="173"/>
    </row>
    <row r="43" spans="1:11" ht="14.25" customHeight="1">
      <c r="A43" s="136"/>
      <c r="B43" s="91"/>
      <c r="C43" s="141"/>
      <c r="D43" s="142"/>
      <c r="E43" s="3">
        <v>2015</v>
      </c>
      <c r="F43" s="25">
        <f t="shared" si="0"/>
        <v>5348.167</v>
      </c>
      <c r="G43" s="26">
        <v>1540.8</v>
      </c>
      <c r="H43" s="26">
        <v>1873.5</v>
      </c>
      <c r="I43" s="26">
        <v>0</v>
      </c>
      <c r="J43" s="26">
        <v>1933.867</v>
      </c>
      <c r="K43" s="173"/>
    </row>
    <row r="44" spans="1:11" ht="63.75" customHeight="1">
      <c r="A44" s="136">
        <v>10</v>
      </c>
      <c r="B44" s="91" t="s">
        <v>53</v>
      </c>
      <c r="C44" s="141" t="s">
        <v>159</v>
      </c>
      <c r="D44" s="142" t="s">
        <v>54</v>
      </c>
      <c r="E44" s="8" t="s">
        <v>46</v>
      </c>
      <c r="F44" s="33">
        <f t="shared" si="0"/>
        <v>18140.3</v>
      </c>
      <c r="G44" s="33">
        <f>SUM(G45:G48)</f>
        <v>5503.8</v>
      </c>
      <c r="H44" s="33">
        <f>SUM(H45:H48)</f>
        <v>8936.5</v>
      </c>
      <c r="I44" s="33">
        <f>SUM(I45:I48)</f>
        <v>0</v>
      </c>
      <c r="J44" s="33">
        <f>SUM(J45:J48)</f>
        <v>3700</v>
      </c>
      <c r="K44" s="143" t="s">
        <v>58</v>
      </c>
    </row>
    <row r="45" spans="1:11" ht="44.25" customHeight="1">
      <c r="A45" s="136"/>
      <c r="B45" s="91"/>
      <c r="C45" s="141"/>
      <c r="D45" s="142"/>
      <c r="E45" s="3">
        <v>2012</v>
      </c>
      <c r="F45" s="33">
        <f t="shared" si="0"/>
        <v>5839.3</v>
      </c>
      <c r="G45" s="34">
        <v>2636.8</v>
      </c>
      <c r="H45" s="34">
        <v>2184.5</v>
      </c>
      <c r="I45" s="34">
        <v>0</v>
      </c>
      <c r="J45" s="34">
        <v>1018</v>
      </c>
      <c r="K45" s="177"/>
    </row>
    <row r="46" spans="1:11" ht="18.75" customHeight="1">
      <c r="A46" s="136"/>
      <c r="B46" s="91"/>
      <c r="C46" s="141"/>
      <c r="D46" s="142"/>
      <c r="E46" s="3">
        <v>2013</v>
      </c>
      <c r="F46" s="33">
        <f t="shared" si="0"/>
        <v>5337.5</v>
      </c>
      <c r="G46" s="34">
        <v>1737.5</v>
      </c>
      <c r="H46" s="34">
        <v>2706</v>
      </c>
      <c r="I46" s="34">
        <v>0</v>
      </c>
      <c r="J46" s="34">
        <v>894</v>
      </c>
      <c r="K46" s="177"/>
    </row>
    <row r="47" spans="1:11" ht="21" customHeight="1">
      <c r="A47" s="136"/>
      <c r="B47" s="91"/>
      <c r="C47" s="161"/>
      <c r="D47" s="142"/>
      <c r="E47" s="3">
        <v>2014</v>
      </c>
      <c r="F47" s="33">
        <f t="shared" si="0"/>
        <v>4378.5</v>
      </c>
      <c r="G47" s="34">
        <v>1129.5</v>
      </c>
      <c r="H47" s="34">
        <v>2355</v>
      </c>
      <c r="I47" s="34">
        <v>0</v>
      </c>
      <c r="J47" s="34">
        <v>894</v>
      </c>
      <c r="K47" s="177"/>
    </row>
    <row r="48" spans="1:11" ht="18" customHeight="1">
      <c r="A48" s="137"/>
      <c r="B48" s="91"/>
      <c r="C48" s="161"/>
      <c r="D48" s="142"/>
      <c r="E48" s="3">
        <v>2015</v>
      </c>
      <c r="F48" s="33">
        <f t="shared" si="0"/>
        <v>2585</v>
      </c>
      <c r="G48" s="34">
        <v>0</v>
      </c>
      <c r="H48" s="34">
        <v>1691</v>
      </c>
      <c r="I48" s="34">
        <v>0</v>
      </c>
      <c r="J48" s="34">
        <v>894</v>
      </c>
      <c r="K48" s="177"/>
    </row>
    <row r="49" spans="1:11" ht="139.5" customHeight="1">
      <c r="A49" s="136">
        <v>11</v>
      </c>
      <c r="B49" s="91" t="s">
        <v>212</v>
      </c>
      <c r="C49" s="141" t="s">
        <v>160</v>
      </c>
      <c r="D49" s="142" t="s">
        <v>55</v>
      </c>
      <c r="E49" s="8" t="s">
        <v>46</v>
      </c>
      <c r="F49" s="33">
        <f t="shared" si="0"/>
        <v>4373014.7</v>
      </c>
      <c r="G49" s="33">
        <f>SUM(G50:G53)</f>
        <v>2607100.5</v>
      </c>
      <c r="H49" s="33">
        <f>SUM(H50:H53)</f>
        <v>1546787.3</v>
      </c>
      <c r="I49" s="33">
        <f>SUM(I50:I53)</f>
        <v>0</v>
      </c>
      <c r="J49" s="33">
        <f>SUM(J50:J53)</f>
        <v>219126.9</v>
      </c>
      <c r="K49" s="170" t="s">
        <v>56</v>
      </c>
    </row>
    <row r="50" spans="1:11" ht="64.5" customHeight="1">
      <c r="A50" s="136"/>
      <c r="B50" s="91"/>
      <c r="C50" s="141"/>
      <c r="D50" s="142"/>
      <c r="E50" s="3">
        <v>2012</v>
      </c>
      <c r="F50" s="33">
        <f t="shared" si="0"/>
        <v>928518.7000000001</v>
      </c>
      <c r="G50" s="34">
        <v>553856.5</v>
      </c>
      <c r="H50" s="34">
        <v>328408.3</v>
      </c>
      <c r="I50" s="34">
        <v>0</v>
      </c>
      <c r="J50" s="34">
        <v>46253.9</v>
      </c>
      <c r="K50" s="176"/>
    </row>
    <row r="51" spans="1:11" ht="28.5" customHeight="1">
      <c r="A51" s="136"/>
      <c r="B51" s="91"/>
      <c r="C51" s="141"/>
      <c r="D51" s="142"/>
      <c r="E51" s="3">
        <v>2013</v>
      </c>
      <c r="F51" s="33">
        <f t="shared" si="0"/>
        <v>1059888</v>
      </c>
      <c r="G51" s="34">
        <v>630989</v>
      </c>
      <c r="H51" s="34">
        <v>374018</v>
      </c>
      <c r="I51" s="34">
        <v>0</v>
      </c>
      <c r="J51" s="34">
        <v>54881</v>
      </c>
      <c r="K51" s="176"/>
    </row>
    <row r="52" spans="1:11" ht="28.5" customHeight="1">
      <c r="A52" s="136"/>
      <c r="B52" s="101"/>
      <c r="C52" s="161"/>
      <c r="D52" s="159"/>
      <c r="E52" s="12">
        <v>2014</v>
      </c>
      <c r="F52" s="33">
        <f t="shared" si="0"/>
        <v>1149902</v>
      </c>
      <c r="G52" s="36">
        <v>682283</v>
      </c>
      <c r="H52" s="36">
        <v>410041</v>
      </c>
      <c r="I52" s="36">
        <v>0</v>
      </c>
      <c r="J52" s="36">
        <v>57578</v>
      </c>
      <c r="K52" s="176"/>
    </row>
    <row r="53" spans="1:11" ht="21" customHeight="1">
      <c r="A53" s="137"/>
      <c r="B53" s="101"/>
      <c r="C53" s="161"/>
      <c r="D53" s="159"/>
      <c r="E53" s="12">
        <v>2015</v>
      </c>
      <c r="F53" s="47">
        <f t="shared" si="0"/>
        <v>1234706</v>
      </c>
      <c r="G53" s="36">
        <v>739972</v>
      </c>
      <c r="H53" s="36">
        <v>434320</v>
      </c>
      <c r="I53" s="36">
        <v>0</v>
      </c>
      <c r="J53" s="36">
        <v>60414</v>
      </c>
      <c r="K53" s="176"/>
    </row>
    <row r="54" spans="1:11" ht="36.75" customHeight="1">
      <c r="A54" s="101">
        <v>12</v>
      </c>
      <c r="B54" s="101" t="s">
        <v>172</v>
      </c>
      <c r="C54" s="161" t="s">
        <v>171</v>
      </c>
      <c r="D54" s="161" t="s">
        <v>75</v>
      </c>
      <c r="E54" s="8" t="s">
        <v>46</v>
      </c>
      <c r="F54" s="25">
        <f>F55+F56+F57+F58+F59</f>
        <v>124687.25099999999</v>
      </c>
      <c r="G54" s="25">
        <f>G55+G56+G57+G58+G59</f>
        <v>104337.99999999999</v>
      </c>
      <c r="H54" s="25">
        <f>H55+H56+H57+H58+H59</f>
        <v>11187.48</v>
      </c>
      <c r="I54" s="25">
        <f>I55+I56+I57+I58+I59</f>
        <v>0</v>
      </c>
      <c r="J54" s="25">
        <f>J55+J56+J57+J58+J59</f>
        <v>9161.771</v>
      </c>
      <c r="K54" s="156" t="s">
        <v>6</v>
      </c>
    </row>
    <row r="55" spans="1:11" ht="19.5" customHeight="1">
      <c r="A55" s="113"/>
      <c r="B55" s="113"/>
      <c r="C55" s="162"/>
      <c r="D55" s="162"/>
      <c r="E55" s="3">
        <v>2011</v>
      </c>
      <c r="F55" s="25">
        <f aca="true" t="shared" si="1" ref="F55:F60">SUM(G55:J55)</f>
        <v>56091.6</v>
      </c>
      <c r="G55" s="26">
        <v>45145.5</v>
      </c>
      <c r="H55" s="26">
        <v>6655.9</v>
      </c>
      <c r="I55" s="26">
        <v>0</v>
      </c>
      <c r="J55" s="26">
        <v>4290.2</v>
      </c>
      <c r="K55" s="157"/>
    </row>
    <row r="56" spans="1:11" ht="19.5" customHeight="1">
      <c r="A56" s="113"/>
      <c r="B56" s="113"/>
      <c r="C56" s="162"/>
      <c r="D56" s="162"/>
      <c r="E56" s="3">
        <v>2012</v>
      </c>
      <c r="F56" s="25">
        <f t="shared" si="1"/>
        <v>49044.37099999999</v>
      </c>
      <c r="G56" s="26">
        <v>42184.2</v>
      </c>
      <c r="H56" s="26">
        <v>3293.38</v>
      </c>
      <c r="I56" s="26">
        <v>0</v>
      </c>
      <c r="J56" s="26">
        <v>3566.791</v>
      </c>
      <c r="K56" s="157"/>
    </row>
    <row r="57" spans="1:11" ht="24.75" customHeight="1">
      <c r="A57" s="113"/>
      <c r="B57" s="113"/>
      <c r="C57" s="162"/>
      <c r="D57" s="162"/>
      <c r="E57" s="12">
        <v>2013</v>
      </c>
      <c r="F57" s="44">
        <f t="shared" si="1"/>
        <v>13855.84</v>
      </c>
      <c r="G57" s="45">
        <v>12139.4</v>
      </c>
      <c r="H57" s="45">
        <v>981.2</v>
      </c>
      <c r="I57" s="45">
        <v>0</v>
      </c>
      <c r="J57" s="45">
        <v>735.24</v>
      </c>
      <c r="K57" s="157"/>
    </row>
    <row r="58" spans="1:11" ht="24.75" customHeight="1">
      <c r="A58" s="113"/>
      <c r="B58" s="113"/>
      <c r="C58" s="162"/>
      <c r="D58" s="162"/>
      <c r="E58" s="12">
        <v>2014</v>
      </c>
      <c r="F58" s="44">
        <f>SUM(G58:J58)</f>
        <v>3531</v>
      </c>
      <c r="G58" s="45">
        <v>3018.9</v>
      </c>
      <c r="H58" s="45">
        <v>159</v>
      </c>
      <c r="I58" s="45">
        <v>0</v>
      </c>
      <c r="J58" s="45">
        <v>353.1</v>
      </c>
      <c r="K58" s="157"/>
    </row>
    <row r="59" spans="1:11" ht="24.75" customHeight="1">
      <c r="A59" s="114"/>
      <c r="B59" s="114"/>
      <c r="C59" s="163"/>
      <c r="D59" s="163"/>
      <c r="E59" s="12">
        <v>2015</v>
      </c>
      <c r="F59" s="44">
        <f>SUM(G59:J59)</f>
        <v>2164.44</v>
      </c>
      <c r="G59" s="45">
        <v>1850</v>
      </c>
      <c r="H59" s="45">
        <v>98</v>
      </c>
      <c r="I59" s="45">
        <v>0</v>
      </c>
      <c r="J59" s="45">
        <v>216.44</v>
      </c>
      <c r="K59" s="158"/>
    </row>
    <row r="60" spans="1:11" s="24" customFormat="1" ht="96">
      <c r="A60" s="50">
        <v>13</v>
      </c>
      <c r="B60" s="50" t="s">
        <v>216</v>
      </c>
      <c r="C60" s="13" t="s">
        <v>173</v>
      </c>
      <c r="D60" s="22" t="s">
        <v>75</v>
      </c>
      <c r="E60" s="13">
        <v>2012</v>
      </c>
      <c r="F60" s="43">
        <f t="shared" si="1"/>
        <v>11515.871000000001</v>
      </c>
      <c r="G60" s="42">
        <v>337.672</v>
      </c>
      <c r="H60" s="42">
        <v>0</v>
      </c>
      <c r="I60" s="42">
        <v>0</v>
      </c>
      <c r="J60" s="42">
        <v>11178.199</v>
      </c>
      <c r="K60" s="23" t="s">
        <v>5</v>
      </c>
    </row>
    <row r="61" spans="1:11" ht="92.25" customHeight="1">
      <c r="A61" s="101">
        <v>14</v>
      </c>
      <c r="B61" s="101" t="s">
        <v>174</v>
      </c>
      <c r="C61" s="161" t="s">
        <v>175</v>
      </c>
      <c r="D61" s="161" t="s">
        <v>148</v>
      </c>
      <c r="E61" s="29" t="s">
        <v>46</v>
      </c>
      <c r="F61" s="31">
        <f>F62+F63+F64+F65+F66</f>
        <v>137010.8</v>
      </c>
      <c r="G61" s="31">
        <f>G62+G63+G64+G65+G66</f>
        <v>500</v>
      </c>
      <c r="H61" s="31">
        <f>H62+H63+H64+H65+H66</f>
        <v>135101.4</v>
      </c>
      <c r="I61" s="31">
        <f>I62+I63+I64+I65+I66</f>
        <v>0</v>
      </c>
      <c r="J61" s="31">
        <f>J62+J63+J64+J65+J66</f>
        <v>1409.4</v>
      </c>
      <c r="K61" s="156" t="s">
        <v>149</v>
      </c>
    </row>
    <row r="62" spans="1:11" ht="52.5" customHeight="1">
      <c r="A62" s="113"/>
      <c r="B62" s="113"/>
      <c r="C62" s="162"/>
      <c r="D62" s="162"/>
      <c r="E62" s="3">
        <v>2011</v>
      </c>
      <c r="F62" s="33">
        <f aca="true" t="shared" si="2" ref="F62:F71">SUM(G62:J62)</f>
        <v>23260.6</v>
      </c>
      <c r="G62" s="34">
        <v>500</v>
      </c>
      <c r="H62" s="34">
        <v>21755.5</v>
      </c>
      <c r="I62" s="34">
        <v>0</v>
      </c>
      <c r="J62" s="34">
        <v>1005.1</v>
      </c>
      <c r="K62" s="157"/>
    </row>
    <row r="63" spans="1:11" ht="42.75" customHeight="1">
      <c r="A63" s="113"/>
      <c r="B63" s="113"/>
      <c r="C63" s="162"/>
      <c r="D63" s="162"/>
      <c r="E63" s="3">
        <v>2012</v>
      </c>
      <c r="F63" s="33">
        <f t="shared" si="2"/>
        <v>25349.2</v>
      </c>
      <c r="G63" s="34">
        <v>0</v>
      </c>
      <c r="H63" s="34">
        <v>25244.9</v>
      </c>
      <c r="I63" s="34">
        <v>0</v>
      </c>
      <c r="J63" s="34">
        <v>104.3</v>
      </c>
      <c r="K63" s="157"/>
    </row>
    <row r="64" spans="1:11" ht="16.5" customHeight="1">
      <c r="A64" s="113"/>
      <c r="B64" s="113"/>
      <c r="C64" s="162"/>
      <c r="D64" s="162"/>
      <c r="E64" s="3">
        <v>2013</v>
      </c>
      <c r="F64" s="33">
        <f t="shared" si="2"/>
        <v>27619</v>
      </c>
      <c r="G64" s="34">
        <v>0</v>
      </c>
      <c r="H64" s="34">
        <v>27519</v>
      </c>
      <c r="I64" s="34">
        <v>0</v>
      </c>
      <c r="J64" s="34">
        <v>100</v>
      </c>
      <c r="K64" s="157"/>
    </row>
    <row r="65" spans="1:11" ht="16.5" customHeight="1">
      <c r="A65" s="113"/>
      <c r="B65" s="113"/>
      <c r="C65" s="162"/>
      <c r="D65" s="162"/>
      <c r="E65" s="3">
        <v>2014</v>
      </c>
      <c r="F65" s="33">
        <f t="shared" si="2"/>
        <v>29445</v>
      </c>
      <c r="G65" s="34">
        <v>0</v>
      </c>
      <c r="H65" s="34">
        <v>29345</v>
      </c>
      <c r="I65" s="34">
        <v>0</v>
      </c>
      <c r="J65" s="34">
        <v>100</v>
      </c>
      <c r="K65" s="157"/>
    </row>
    <row r="66" spans="1:11" ht="16.5" customHeight="1">
      <c r="A66" s="114"/>
      <c r="B66" s="114"/>
      <c r="C66" s="163"/>
      <c r="D66" s="163"/>
      <c r="E66" s="3">
        <v>2015</v>
      </c>
      <c r="F66" s="33">
        <f t="shared" si="2"/>
        <v>31337</v>
      </c>
      <c r="G66" s="34">
        <v>0</v>
      </c>
      <c r="H66" s="34">
        <v>31237</v>
      </c>
      <c r="I66" s="34">
        <v>0</v>
      </c>
      <c r="J66" s="34">
        <v>100</v>
      </c>
      <c r="K66" s="158"/>
    </row>
    <row r="67" spans="1:11" ht="84" customHeight="1">
      <c r="A67" s="95">
        <v>15</v>
      </c>
      <c r="B67" s="95" t="s">
        <v>104</v>
      </c>
      <c r="C67" s="175" t="s">
        <v>162</v>
      </c>
      <c r="D67" s="174" t="s">
        <v>193</v>
      </c>
      <c r="E67" s="8" t="s">
        <v>46</v>
      </c>
      <c r="F67" s="25">
        <f t="shared" si="2"/>
        <v>6018</v>
      </c>
      <c r="G67" s="25">
        <f>SUM(G68:G71)</f>
        <v>0</v>
      </c>
      <c r="H67" s="25">
        <f>SUM(H68:H71)</f>
        <v>6018</v>
      </c>
      <c r="I67" s="25">
        <f>SUM(I68:I71)</f>
        <v>0</v>
      </c>
      <c r="J67" s="25">
        <f>SUM(J68:J71)</f>
        <v>0</v>
      </c>
      <c r="K67" s="202" t="s">
        <v>194</v>
      </c>
    </row>
    <row r="68" spans="1:11" ht="24" customHeight="1">
      <c r="A68" s="100"/>
      <c r="B68" s="100"/>
      <c r="C68" s="145"/>
      <c r="D68" s="146"/>
      <c r="E68" s="3">
        <v>2012</v>
      </c>
      <c r="F68" s="25">
        <f t="shared" si="2"/>
        <v>1289</v>
      </c>
      <c r="G68" s="26">
        <v>0</v>
      </c>
      <c r="H68" s="26">
        <v>1289</v>
      </c>
      <c r="I68" s="26">
        <v>0</v>
      </c>
      <c r="J68" s="26">
        <v>0</v>
      </c>
      <c r="K68" s="146"/>
    </row>
    <row r="69" spans="1:11" ht="24" customHeight="1">
      <c r="A69" s="100"/>
      <c r="B69" s="100"/>
      <c r="C69" s="145"/>
      <c r="D69" s="146"/>
      <c r="E69" s="3">
        <v>2013</v>
      </c>
      <c r="F69" s="25">
        <f t="shared" si="2"/>
        <v>1500</v>
      </c>
      <c r="G69" s="26">
        <v>0</v>
      </c>
      <c r="H69" s="26">
        <v>1500</v>
      </c>
      <c r="I69" s="26">
        <v>0</v>
      </c>
      <c r="J69" s="26">
        <v>0</v>
      </c>
      <c r="K69" s="146"/>
    </row>
    <row r="70" spans="1:11" ht="24" customHeight="1">
      <c r="A70" s="100"/>
      <c r="B70" s="100"/>
      <c r="C70" s="145"/>
      <c r="D70" s="146"/>
      <c r="E70" s="3">
        <v>2014</v>
      </c>
      <c r="F70" s="25">
        <f t="shared" si="2"/>
        <v>1575</v>
      </c>
      <c r="G70" s="26">
        <v>0</v>
      </c>
      <c r="H70" s="26">
        <v>1575</v>
      </c>
      <c r="I70" s="26">
        <v>0</v>
      </c>
      <c r="J70" s="26">
        <v>0</v>
      </c>
      <c r="K70" s="146"/>
    </row>
    <row r="71" spans="1:11" ht="41.25" customHeight="1">
      <c r="A71" s="100"/>
      <c r="B71" s="100"/>
      <c r="C71" s="145"/>
      <c r="D71" s="146"/>
      <c r="E71" s="3">
        <v>2015</v>
      </c>
      <c r="F71" s="25">
        <f t="shared" si="2"/>
        <v>1654</v>
      </c>
      <c r="G71" s="26">
        <v>0</v>
      </c>
      <c r="H71" s="26">
        <v>1654</v>
      </c>
      <c r="I71" s="26">
        <v>0</v>
      </c>
      <c r="J71" s="26">
        <v>0</v>
      </c>
      <c r="K71" s="146"/>
    </row>
    <row r="72" spans="1:11" ht="47.25" customHeight="1">
      <c r="A72" s="95">
        <v>16</v>
      </c>
      <c r="B72" s="95" t="s">
        <v>118</v>
      </c>
      <c r="C72" s="175" t="s">
        <v>166</v>
      </c>
      <c r="D72" s="174" t="s">
        <v>71</v>
      </c>
      <c r="E72" s="8" t="s">
        <v>46</v>
      </c>
      <c r="F72" s="33">
        <f aca="true" t="shared" si="3" ref="F72:F81">SUM(G72:J72)</f>
        <v>35155.7</v>
      </c>
      <c r="G72" s="33">
        <f>SUM(G73:G76)</f>
        <v>9589.7</v>
      </c>
      <c r="H72" s="33">
        <f>SUM(H73:H76)</f>
        <v>25566</v>
      </c>
      <c r="I72" s="33">
        <f>SUM(I73:I76)</f>
        <v>0</v>
      </c>
      <c r="J72" s="33">
        <f>SUM(J73:J76)</f>
        <v>0</v>
      </c>
      <c r="K72" s="174" t="s">
        <v>205</v>
      </c>
    </row>
    <row r="73" spans="1:11" ht="24.75" customHeight="1">
      <c r="A73" s="100"/>
      <c r="B73" s="100"/>
      <c r="C73" s="145"/>
      <c r="D73" s="146"/>
      <c r="E73" s="3">
        <v>2012</v>
      </c>
      <c r="F73" s="33">
        <f t="shared" si="3"/>
        <v>9029.7</v>
      </c>
      <c r="G73" s="34">
        <v>3099.8</v>
      </c>
      <c r="H73" s="34">
        <v>5929.9</v>
      </c>
      <c r="I73" s="34">
        <v>0</v>
      </c>
      <c r="J73" s="34">
        <v>0</v>
      </c>
      <c r="K73" s="146"/>
    </row>
    <row r="74" spans="1:11" ht="15.75" customHeight="1">
      <c r="A74" s="100"/>
      <c r="B74" s="100"/>
      <c r="C74" s="145"/>
      <c r="D74" s="146"/>
      <c r="E74" s="3">
        <v>2013</v>
      </c>
      <c r="F74" s="33">
        <f t="shared" si="3"/>
        <v>9502</v>
      </c>
      <c r="G74" s="34">
        <v>3151.8</v>
      </c>
      <c r="H74" s="34">
        <v>6350.2</v>
      </c>
      <c r="I74" s="34">
        <v>0</v>
      </c>
      <c r="J74" s="34">
        <v>0</v>
      </c>
      <c r="K74" s="146"/>
    </row>
    <row r="75" spans="1:11" ht="15.75" customHeight="1">
      <c r="A75" s="100"/>
      <c r="B75" s="100"/>
      <c r="C75" s="145"/>
      <c r="D75" s="146"/>
      <c r="E75" s="3">
        <v>2014</v>
      </c>
      <c r="F75" s="33">
        <f t="shared" si="3"/>
        <v>10009</v>
      </c>
      <c r="G75" s="34">
        <v>3338.1</v>
      </c>
      <c r="H75" s="34">
        <v>6670.9</v>
      </c>
      <c r="I75" s="34">
        <v>0</v>
      </c>
      <c r="J75" s="34">
        <v>0</v>
      </c>
      <c r="K75" s="146"/>
    </row>
    <row r="76" spans="1:11" ht="69" customHeight="1">
      <c r="A76" s="100"/>
      <c r="B76" s="100"/>
      <c r="C76" s="145"/>
      <c r="D76" s="146"/>
      <c r="E76" s="3">
        <v>2015</v>
      </c>
      <c r="F76" s="33">
        <f t="shared" si="3"/>
        <v>6615</v>
      </c>
      <c r="G76" s="34">
        <v>0</v>
      </c>
      <c r="H76" s="34">
        <v>6615</v>
      </c>
      <c r="I76" s="34">
        <v>0</v>
      </c>
      <c r="J76" s="34">
        <v>0</v>
      </c>
      <c r="K76" s="146"/>
    </row>
    <row r="77" spans="1:11" ht="44.25" customHeight="1">
      <c r="A77" s="101">
        <v>17</v>
      </c>
      <c r="B77" s="91" t="s">
        <v>206</v>
      </c>
      <c r="C77" s="141" t="s">
        <v>169</v>
      </c>
      <c r="D77" s="142" t="s">
        <v>207</v>
      </c>
      <c r="E77" s="8" t="s">
        <v>46</v>
      </c>
      <c r="F77" s="33">
        <f t="shared" si="3"/>
        <v>9285.5</v>
      </c>
      <c r="G77" s="33">
        <f>SUM(G78:G80)</f>
        <v>0</v>
      </c>
      <c r="H77" s="33">
        <f>SUM(H78:H80)</f>
        <v>9285.5</v>
      </c>
      <c r="I77" s="33">
        <f>SUM(I78:I80)</f>
        <v>0</v>
      </c>
      <c r="J77" s="33">
        <f>SUM(J78:J80)</f>
        <v>0</v>
      </c>
      <c r="K77" s="143" t="s">
        <v>23</v>
      </c>
    </row>
    <row r="78" spans="1:11" ht="46.5" customHeight="1">
      <c r="A78" s="113"/>
      <c r="B78" s="91"/>
      <c r="C78" s="141"/>
      <c r="D78" s="142"/>
      <c r="E78" s="3">
        <v>2012</v>
      </c>
      <c r="F78" s="33">
        <f t="shared" si="3"/>
        <v>3635.5</v>
      </c>
      <c r="G78" s="34">
        <v>0</v>
      </c>
      <c r="H78" s="34">
        <v>3635.5</v>
      </c>
      <c r="I78" s="34">
        <v>0</v>
      </c>
      <c r="J78" s="34">
        <v>0</v>
      </c>
      <c r="K78" s="173"/>
    </row>
    <row r="79" spans="1:11" ht="24" customHeight="1">
      <c r="A79" s="113"/>
      <c r="B79" s="91"/>
      <c r="C79" s="141"/>
      <c r="D79" s="142"/>
      <c r="E79" s="3">
        <v>2013</v>
      </c>
      <c r="F79" s="33">
        <f t="shared" si="3"/>
        <v>5650</v>
      </c>
      <c r="G79" s="34">
        <v>0</v>
      </c>
      <c r="H79" s="34">
        <v>5650</v>
      </c>
      <c r="I79" s="34">
        <v>0</v>
      </c>
      <c r="J79" s="34">
        <v>0</v>
      </c>
      <c r="K79" s="173"/>
    </row>
    <row r="80" spans="1:11" ht="17.25" customHeight="1">
      <c r="A80" s="114"/>
      <c r="B80" s="91"/>
      <c r="C80" s="141"/>
      <c r="D80" s="142"/>
      <c r="E80" s="3">
        <v>2014</v>
      </c>
      <c r="F80" s="33">
        <f t="shared" si="3"/>
        <v>0</v>
      </c>
      <c r="G80" s="34">
        <v>0</v>
      </c>
      <c r="H80" s="34">
        <v>0</v>
      </c>
      <c r="I80" s="34">
        <v>0</v>
      </c>
      <c r="J80" s="34">
        <v>0</v>
      </c>
      <c r="K80" s="173"/>
    </row>
    <row r="81" spans="1:11" ht="96.75" customHeight="1">
      <c r="A81" s="50">
        <v>18</v>
      </c>
      <c r="B81" s="50" t="s">
        <v>141</v>
      </c>
      <c r="C81" s="3" t="s">
        <v>214</v>
      </c>
      <c r="D81" s="20" t="s">
        <v>75</v>
      </c>
      <c r="E81" s="3">
        <v>2012</v>
      </c>
      <c r="F81" s="25">
        <f t="shared" si="3"/>
        <v>66214.66399999999</v>
      </c>
      <c r="G81" s="26">
        <v>21921.067</v>
      </c>
      <c r="H81" s="26">
        <v>9530.898</v>
      </c>
      <c r="I81" s="26">
        <v>0</v>
      </c>
      <c r="J81" s="26">
        <v>34762.699</v>
      </c>
      <c r="K81" s="21" t="s">
        <v>215</v>
      </c>
    </row>
    <row r="82" spans="1:11" ht="12">
      <c r="A82" s="109">
        <v>19</v>
      </c>
      <c r="B82" s="109" t="s">
        <v>142</v>
      </c>
      <c r="C82" s="164" t="s">
        <v>161</v>
      </c>
      <c r="D82" s="167" t="s">
        <v>218</v>
      </c>
      <c r="E82" s="8" t="s">
        <v>46</v>
      </c>
      <c r="F82" s="33">
        <f>F83+F84+F85+F86</f>
        <v>360</v>
      </c>
      <c r="G82" s="33">
        <f>G83+G84+G85+G86</f>
        <v>0</v>
      </c>
      <c r="H82" s="33">
        <f>H83+H84+H85+H86</f>
        <v>360</v>
      </c>
      <c r="I82" s="33">
        <f>I83+I84+I85+I86</f>
        <v>0</v>
      </c>
      <c r="J82" s="33">
        <f>J83+J84+J85+J86</f>
        <v>0</v>
      </c>
      <c r="K82" s="170" t="s">
        <v>219</v>
      </c>
    </row>
    <row r="83" spans="1:11" ht="30" customHeight="1">
      <c r="A83" s="134"/>
      <c r="B83" s="134"/>
      <c r="C83" s="165"/>
      <c r="D83" s="168"/>
      <c r="E83" s="3">
        <v>2012</v>
      </c>
      <c r="F83" s="33">
        <f aca="true" t="shared" si="4" ref="F83:F97">SUM(G83:J83)</f>
        <v>100</v>
      </c>
      <c r="G83" s="34">
        <v>0</v>
      </c>
      <c r="H83" s="34">
        <v>100</v>
      </c>
      <c r="I83" s="34">
        <v>0</v>
      </c>
      <c r="J83" s="34">
        <v>0</v>
      </c>
      <c r="K83" s="171"/>
    </row>
    <row r="84" spans="1:11" ht="17.25" customHeight="1">
      <c r="A84" s="134"/>
      <c r="B84" s="134"/>
      <c r="C84" s="165"/>
      <c r="D84" s="168"/>
      <c r="E84" s="3">
        <v>2013</v>
      </c>
      <c r="F84" s="33">
        <f t="shared" si="4"/>
        <v>76</v>
      </c>
      <c r="G84" s="34">
        <v>0</v>
      </c>
      <c r="H84" s="34">
        <v>76</v>
      </c>
      <c r="I84" s="34">
        <v>0</v>
      </c>
      <c r="J84" s="34">
        <v>0</v>
      </c>
      <c r="K84" s="171"/>
    </row>
    <row r="85" spans="1:11" ht="16.5" customHeight="1">
      <c r="A85" s="134"/>
      <c r="B85" s="134"/>
      <c r="C85" s="165"/>
      <c r="D85" s="168"/>
      <c r="E85" s="3">
        <v>2014</v>
      </c>
      <c r="F85" s="33">
        <f t="shared" si="4"/>
        <v>91</v>
      </c>
      <c r="G85" s="34">
        <v>0</v>
      </c>
      <c r="H85" s="34">
        <v>91</v>
      </c>
      <c r="I85" s="34">
        <v>0</v>
      </c>
      <c r="J85" s="34">
        <v>0</v>
      </c>
      <c r="K85" s="171"/>
    </row>
    <row r="86" spans="1:11" ht="12" customHeight="1">
      <c r="A86" s="135"/>
      <c r="B86" s="135"/>
      <c r="C86" s="166"/>
      <c r="D86" s="169"/>
      <c r="E86" s="3">
        <v>2015</v>
      </c>
      <c r="F86" s="33">
        <f t="shared" si="4"/>
        <v>93</v>
      </c>
      <c r="G86" s="34">
        <v>0</v>
      </c>
      <c r="H86" s="34">
        <v>93</v>
      </c>
      <c r="I86" s="34">
        <v>0</v>
      </c>
      <c r="J86" s="34">
        <v>0</v>
      </c>
      <c r="K86" s="172"/>
    </row>
    <row r="87" spans="1:11" ht="156.75" customHeight="1">
      <c r="A87" s="61">
        <v>20</v>
      </c>
      <c r="B87" s="61" t="s">
        <v>140</v>
      </c>
      <c r="C87" s="35" t="s">
        <v>167</v>
      </c>
      <c r="D87" s="27" t="s">
        <v>220</v>
      </c>
      <c r="E87" s="3">
        <v>2012</v>
      </c>
      <c r="F87" s="25">
        <f t="shared" si="4"/>
        <v>5736.5</v>
      </c>
      <c r="G87" s="26">
        <v>0</v>
      </c>
      <c r="H87" s="26">
        <v>5736.5</v>
      </c>
      <c r="I87" s="26">
        <v>0</v>
      </c>
      <c r="J87" s="26">
        <v>0</v>
      </c>
      <c r="K87" s="28" t="s">
        <v>168</v>
      </c>
    </row>
    <row r="88" spans="1:11" ht="70.5" customHeight="1">
      <c r="A88" s="101">
        <v>21</v>
      </c>
      <c r="B88" s="91" t="s">
        <v>155</v>
      </c>
      <c r="C88" s="141" t="s">
        <v>151</v>
      </c>
      <c r="D88" s="142" t="s">
        <v>223</v>
      </c>
      <c r="E88" s="8" t="s">
        <v>46</v>
      </c>
      <c r="F88" s="25">
        <f t="shared" si="4"/>
        <v>781552.6</v>
      </c>
      <c r="G88" s="25">
        <f>SUM(G89:G92)</f>
        <v>64036.5</v>
      </c>
      <c r="H88" s="25">
        <f>SUM(H89:H92)</f>
        <v>689646.7</v>
      </c>
      <c r="I88" s="25">
        <f>SUM(I89:I92)</f>
        <v>27869.4</v>
      </c>
      <c r="J88" s="25">
        <f>SUM(J89:J92)</f>
        <v>0</v>
      </c>
      <c r="K88" s="143" t="s">
        <v>99</v>
      </c>
    </row>
    <row r="89" spans="1:11" ht="50.25" customHeight="1">
      <c r="A89" s="113"/>
      <c r="B89" s="91"/>
      <c r="C89" s="141"/>
      <c r="D89" s="142"/>
      <c r="E89" s="3">
        <v>2012</v>
      </c>
      <c r="F89" s="25">
        <f t="shared" si="4"/>
        <v>199543.50000000003</v>
      </c>
      <c r="G89" s="26">
        <v>14792.2</v>
      </c>
      <c r="H89" s="26">
        <v>177645.7</v>
      </c>
      <c r="I89" s="26">
        <v>7105.6</v>
      </c>
      <c r="J89" s="26">
        <v>0</v>
      </c>
      <c r="K89" s="173"/>
    </row>
    <row r="90" spans="1:11" ht="29.25" customHeight="1">
      <c r="A90" s="113"/>
      <c r="B90" s="91"/>
      <c r="C90" s="141"/>
      <c r="D90" s="142"/>
      <c r="E90" s="3">
        <v>2013</v>
      </c>
      <c r="F90" s="25">
        <f t="shared" si="4"/>
        <v>193320.9</v>
      </c>
      <c r="G90" s="26">
        <v>16372.9</v>
      </c>
      <c r="H90" s="26">
        <v>170898</v>
      </c>
      <c r="I90" s="26">
        <v>6050</v>
      </c>
      <c r="J90" s="26">
        <v>0</v>
      </c>
      <c r="K90" s="173"/>
    </row>
    <row r="91" spans="1:11" ht="29.25" customHeight="1">
      <c r="A91" s="113"/>
      <c r="B91" s="91"/>
      <c r="C91" s="141"/>
      <c r="D91" s="142"/>
      <c r="E91" s="3">
        <v>2014</v>
      </c>
      <c r="F91" s="25">
        <f t="shared" si="4"/>
        <v>194251.1</v>
      </c>
      <c r="G91" s="26">
        <v>16417</v>
      </c>
      <c r="H91" s="26">
        <v>170487</v>
      </c>
      <c r="I91" s="26">
        <v>7347.1</v>
      </c>
      <c r="J91" s="26">
        <v>0</v>
      </c>
      <c r="K91" s="173"/>
    </row>
    <row r="92" spans="1:11" ht="18.75" customHeight="1">
      <c r="A92" s="114"/>
      <c r="B92" s="91"/>
      <c r="C92" s="141"/>
      <c r="D92" s="142"/>
      <c r="E92" s="3">
        <v>2015</v>
      </c>
      <c r="F92" s="25">
        <f t="shared" si="4"/>
        <v>194437.1</v>
      </c>
      <c r="G92" s="26">
        <v>16454.4</v>
      </c>
      <c r="H92" s="26">
        <v>170616</v>
      </c>
      <c r="I92" s="26">
        <v>7366.7</v>
      </c>
      <c r="J92" s="26">
        <v>0</v>
      </c>
      <c r="K92" s="173"/>
    </row>
    <row r="93" spans="1:11" ht="12.75" customHeight="1">
      <c r="A93" s="101">
        <v>22</v>
      </c>
      <c r="B93" s="101" t="s">
        <v>17</v>
      </c>
      <c r="C93" s="161" t="s">
        <v>157</v>
      </c>
      <c r="D93" s="161" t="s">
        <v>100</v>
      </c>
      <c r="E93" s="8" t="s">
        <v>46</v>
      </c>
      <c r="F93" s="25">
        <f>SUM(F94:F97)</f>
        <v>357657</v>
      </c>
      <c r="G93" s="25">
        <f>SUM(G94:G97)</f>
        <v>354280</v>
      </c>
      <c r="H93" s="25">
        <f>SUM(H94:H97)</f>
        <v>0</v>
      </c>
      <c r="I93" s="25">
        <f>SUM(I94:I97)</f>
        <v>3377</v>
      </c>
      <c r="J93" s="25">
        <f>SUM(J94:J97)</f>
        <v>0</v>
      </c>
      <c r="K93" s="156" t="s">
        <v>101</v>
      </c>
    </row>
    <row r="94" spans="1:11" ht="48.75" customHeight="1">
      <c r="A94" s="113"/>
      <c r="B94" s="113"/>
      <c r="C94" s="162"/>
      <c r="D94" s="162"/>
      <c r="E94" s="3">
        <v>2012</v>
      </c>
      <c r="F94" s="25">
        <f t="shared" si="4"/>
        <v>86552.70000000001</v>
      </c>
      <c r="G94" s="26">
        <v>85825.1</v>
      </c>
      <c r="H94" s="26">
        <v>0</v>
      </c>
      <c r="I94" s="26">
        <v>727.6</v>
      </c>
      <c r="J94" s="26">
        <v>0</v>
      </c>
      <c r="K94" s="157"/>
    </row>
    <row r="95" spans="1:11" ht="52.5" customHeight="1">
      <c r="A95" s="113"/>
      <c r="B95" s="113"/>
      <c r="C95" s="162"/>
      <c r="D95" s="162"/>
      <c r="E95" s="3">
        <v>2013</v>
      </c>
      <c r="F95" s="25">
        <f t="shared" si="4"/>
        <v>90678.7</v>
      </c>
      <c r="G95" s="26">
        <v>89839.7</v>
      </c>
      <c r="H95" s="26">
        <v>0</v>
      </c>
      <c r="I95" s="26">
        <v>839</v>
      </c>
      <c r="J95" s="26">
        <v>0</v>
      </c>
      <c r="K95" s="157"/>
    </row>
    <row r="96" spans="1:11" ht="30" customHeight="1">
      <c r="A96" s="113"/>
      <c r="B96" s="113"/>
      <c r="C96" s="162"/>
      <c r="D96" s="162"/>
      <c r="E96" s="3">
        <v>2014</v>
      </c>
      <c r="F96" s="25">
        <f t="shared" si="4"/>
        <v>90188.6</v>
      </c>
      <c r="G96" s="26">
        <v>89307.6</v>
      </c>
      <c r="H96" s="26">
        <v>0</v>
      </c>
      <c r="I96" s="26">
        <v>881</v>
      </c>
      <c r="J96" s="26">
        <v>0</v>
      </c>
      <c r="K96" s="157"/>
    </row>
    <row r="97" spans="1:11" ht="27.75" customHeight="1">
      <c r="A97" s="114"/>
      <c r="B97" s="114"/>
      <c r="C97" s="163"/>
      <c r="D97" s="163"/>
      <c r="E97" s="3">
        <v>2015</v>
      </c>
      <c r="F97" s="25">
        <f t="shared" si="4"/>
        <v>90237</v>
      </c>
      <c r="G97" s="26">
        <v>89307.6</v>
      </c>
      <c r="H97" s="26">
        <v>0</v>
      </c>
      <c r="I97" s="26">
        <v>929.4</v>
      </c>
      <c r="J97" s="26">
        <v>0</v>
      </c>
      <c r="K97" s="158"/>
    </row>
    <row r="98" spans="1:11" ht="16.5" customHeight="1">
      <c r="A98" s="91">
        <v>23</v>
      </c>
      <c r="B98" s="91" t="s">
        <v>102</v>
      </c>
      <c r="C98" s="141" t="s">
        <v>181</v>
      </c>
      <c r="D98" s="142" t="s">
        <v>103</v>
      </c>
      <c r="E98" s="8" t="s">
        <v>46</v>
      </c>
      <c r="F98" s="8">
        <f>SUM(G98:J98)</f>
        <v>19623.8</v>
      </c>
      <c r="G98" s="25">
        <f>SUM(G99:G101)</f>
        <v>0</v>
      </c>
      <c r="H98" s="25">
        <f>SUM(H99:H101)</f>
        <v>19623.8</v>
      </c>
      <c r="I98" s="25">
        <f>SUM(I99:I101)</f>
        <v>0</v>
      </c>
      <c r="J98" s="25">
        <f>SUM(J99:J101)</f>
        <v>0</v>
      </c>
      <c r="K98" s="143" t="s">
        <v>105</v>
      </c>
    </row>
    <row r="99" spans="1:11" ht="122.25" customHeight="1">
      <c r="A99" s="100"/>
      <c r="B99" s="100"/>
      <c r="C99" s="145"/>
      <c r="D99" s="146"/>
      <c r="E99" s="147">
        <v>2012</v>
      </c>
      <c r="F99" s="150">
        <f>SUM(G99:J99)</f>
        <v>19623.8</v>
      </c>
      <c r="G99" s="153">
        <v>0</v>
      </c>
      <c r="H99" s="153">
        <v>19623.8</v>
      </c>
      <c r="I99" s="153">
        <v>0</v>
      </c>
      <c r="J99" s="153">
        <v>0</v>
      </c>
      <c r="K99" s="144"/>
    </row>
    <row r="100" spans="1:11" ht="134.25" customHeight="1">
      <c r="A100" s="100"/>
      <c r="B100" s="100"/>
      <c r="C100" s="145"/>
      <c r="D100" s="146"/>
      <c r="E100" s="148"/>
      <c r="F100" s="151"/>
      <c r="G100" s="154"/>
      <c r="H100" s="154"/>
      <c r="I100" s="154"/>
      <c r="J100" s="154"/>
      <c r="K100" s="144"/>
    </row>
    <row r="101" spans="1:11" ht="80.25" customHeight="1">
      <c r="A101" s="100"/>
      <c r="B101" s="100"/>
      <c r="C101" s="145"/>
      <c r="D101" s="146"/>
      <c r="E101" s="149"/>
      <c r="F101" s="152"/>
      <c r="G101" s="155"/>
      <c r="H101" s="155"/>
      <c r="I101" s="155"/>
      <c r="J101" s="155"/>
      <c r="K101" s="144"/>
    </row>
    <row r="102" spans="1:11" ht="95.25" customHeight="1">
      <c r="A102" s="101">
        <v>24</v>
      </c>
      <c r="B102" s="101" t="s">
        <v>106</v>
      </c>
      <c r="C102" s="161" t="s">
        <v>182</v>
      </c>
      <c r="D102" s="159" t="s">
        <v>107</v>
      </c>
      <c r="E102" s="8" t="s">
        <v>46</v>
      </c>
      <c r="F102" s="25">
        <f>SUM(G102:J102)</f>
        <v>56238.240000000005</v>
      </c>
      <c r="G102" s="25">
        <f>SUM(G103:G104)</f>
        <v>43798.8</v>
      </c>
      <c r="H102" s="25">
        <f>SUM(H103:H104)</f>
        <v>12439.44</v>
      </c>
      <c r="I102" s="25">
        <f>SUM(I103:I104)</f>
        <v>0</v>
      </c>
      <c r="J102" s="25">
        <f>SUM(J103:J104)</f>
        <v>0</v>
      </c>
      <c r="K102" s="156" t="s">
        <v>139</v>
      </c>
    </row>
    <row r="103" spans="1:11" ht="15" customHeight="1">
      <c r="A103" s="113"/>
      <c r="B103" s="113"/>
      <c r="C103" s="162"/>
      <c r="D103" s="160"/>
      <c r="E103" s="3">
        <v>2012</v>
      </c>
      <c r="F103" s="25">
        <f>SUM(G103:J103)</f>
        <v>56238.240000000005</v>
      </c>
      <c r="G103" s="26">
        <v>43798.8</v>
      </c>
      <c r="H103" s="26">
        <v>12439.44</v>
      </c>
      <c r="I103" s="26">
        <v>0</v>
      </c>
      <c r="J103" s="26">
        <v>0</v>
      </c>
      <c r="K103" s="157"/>
    </row>
    <row r="104" spans="1:11" ht="12.75" customHeight="1">
      <c r="A104" s="113"/>
      <c r="B104" s="114"/>
      <c r="C104" s="163"/>
      <c r="D104" s="160"/>
      <c r="E104" s="3">
        <v>2013</v>
      </c>
      <c r="F104" s="25">
        <f>SUM(G104:J104)</f>
        <v>0</v>
      </c>
      <c r="G104" s="26">
        <v>0</v>
      </c>
      <c r="H104" s="26">
        <v>0</v>
      </c>
      <c r="I104" s="26">
        <v>0</v>
      </c>
      <c r="J104" s="26">
        <v>0</v>
      </c>
      <c r="K104" s="158"/>
    </row>
    <row r="105" spans="1:11" ht="48" customHeight="1">
      <c r="A105" s="91">
        <v>25</v>
      </c>
      <c r="B105" s="91" t="s">
        <v>156</v>
      </c>
      <c r="C105" s="141" t="s">
        <v>14</v>
      </c>
      <c r="D105" s="142" t="s">
        <v>108</v>
      </c>
      <c r="E105" s="8" t="s">
        <v>46</v>
      </c>
      <c r="F105" s="25">
        <f>SUM(F106:F109)</f>
        <v>104853</v>
      </c>
      <c r="G105" s="25">
        <f>SUM(G106:G109)</f>
        <v>0</v>
      </c>
      <c r="H105" s="25">
        <f>SUM(H106:H109)</f>
        <v>104853</v>
      </c>
      <c r="I105" s="25">
        <f>SUM(I106:I109)</f>
        <v>0</v>
      </c>
      <c r="J105" s="25">
        <f>SUM(J106:J109)</f>
        <v>0</v>
      </c>
      <c r="K105" s="143" t="s">
        <v>111</v>
      </c>
    </row>
    <row r="106" spans="1:11" ht="13.5" customHeight="1">
      <c r="A106" s="100"/>
      <c r="B106" s="100"/>
      <c r="C106" s="145"/>
      <c r="D106" s="146"/>
      <c r="E106" s="3">
        <v>2012</v>
      </c>
      <c r="F106" s="25">
        <f>G106+H106+I106+J106</f>
        <v>24694</v>
      </c>
      <c r="G106" s="26">
        <v>0</v>
      </c>
      <c r="H106" s="26">
        <v>24694</v>
      </c>
      <c r="I106" s="26">
        <v>0</v>
      </c>
      <c r="J106" s="26">
        <v>0</v>
      </c>
      <c r="K106" s="144"/>
    </row>
    <row r="107" spans="1:11" ht="13.5" customHeight="1">
      <c r="A107" s="100"/>
      <c r="B107" s="100"/>
      <c r="C107" s="145"/>
      <c r="D107" s="146"/>
      <c r="E107" s="3">
        <v>2013</v>
      </c>
      <c r="F107" s="25">
        <f>G107+H107+I107+J107</f>
        <v>26540</v>
      </c>
      <c r="G107" s="26">
        <v>0</v>
      </c>
      <c r="H107" s="26">
        <v>26540</v>
      </c>
      <c r="I107" s="26">
        <v>0</v>
      </c>
      <c r="J107" s="26">
        <v>0</v>
      </c>
      <c r="K107" s="144"/>
    </row>
    <row r="108" spans="1:11" ht="13.5" customHeight="1">
      <c r="A108" s="100"/>
      <c r="B108" s="100"/>
      <c r="C108" s="145"/>
      <c r="D108" s="146"/>
      <c r="E108" s="3">
        <v>2014</v>
      </c>
      <c r="F108" s="25">
        <f>G108+H108+I108+J108</f>
        <v>26749</v>
      </c>
      <c r="G108" s="26">
        <v>0</v>
      </c>
      <c r="H108" s="26">
        <v>26749</v>
      </c>
      <c r="I108" s="26">
        <v>0</v>
      </c>
      <c r="J108" s="26">
        <v>0</v>
      </c>
      <c r="K108" s="144"/>
    </row>
    <row r="109" spans="1:11" ht="16.5" customHeight="1">
      <c r="A109" s="100"/>
      <c r="B109" s="100"/>
      <c r="C109" s="145"/>
      <c r="D109" s="146"/>
      <c r="E109" s="3">
        <v>2015</v>
      </c>
      <c r="F109" s="25">
        <f>G109+H109+I109+J109</f>
        <v>26870</v>
      </c>
      <c r="G109" s="26">
        <v>0</v>
      </c>
      <c r="H109" s="26">
        <v>26870</v>
      </c>
      <c r="I109" s="26">
        <v>0</v>
      </c>
      <c r="J109" s="26">
        <v>0</v>
      </c>
      <c r="K109" s="144"/>
    </row>
    <row r="110" spans="1:11" ht="37.5" customHeight="1">
      <c r="A110" s="91">
        <v>26</v>
      </c>
      <c r="B110" s="91" t="s">
        <v>11</v>
      </c>
      <c r="C110" s="141" t="s">
        <v>224</v>
      </c>
      <c r="D110" s="138" t="s">
        <v>114</v>
      </c>
      <c r="E110" s="29" t="s">
        <v>46</v>
      </c>
      <c r="F110" s="31">
        <f>F111+F112+F113+F114</f>
        <v>71121</v>
      </c>
      <c r="G110" s="31">
        <f>G111+G112+G113+G114</f>
        <v>0</v>
      </c>
      <c r="H110" s="31">
        <f>H111+H112+H113+H114</f>
        <v>71121</v>
      </c>
      <c r="I110" s="31">
        <f>I111+I112+I113+I114</f>
        <v>0</v>
      </c>
      <c r="J110" s="31">
        <f>J111+J112+J113+J114</f>
        <v>0</v>
      </c>
      <c r="K110" s="203" t="s">
        <v>115</v>
      </c>
    </row>
    <row r="111" spans="1:11" ht="33" customHeight="1">
      <c r="A111" s="91"/>
      <c r="B111" s="91"/>
      <c r="C111" s="141"/>
      <c r="D111" s="139"/>
      <c r="E111" s="30">
        <v>2012</v>
      </c>
      <c r="F111" s="31">
        <f>G111+H111+J111</f>
        <v>18692</v>
      </c>
      <c r="G111" s="32">
        <v>0</v>
      </c>
      <c r="H111" s="32">
        <v>18692</v>
      </c>
      <c r="I111" s="32">
        <v>0</v>
      </c>
      <c r="J111" s="32">
        <v>0</v>
      </c>
      <c r="K111" s="204"/>
    </row>
    <row r="112" spans="1:11" ht="27.75" customHeight="1">
      <c r="A112" s="91"/>
      <c r="B112" s="91"/>
      <c r="C112" s="141"/>
      <c r="D112" s="139"/>
      <c r="E112" s="30">
        <v>2013</v>
      </c>
      <c r="F112" s="31">
        <f>G112+H112+J112</f>
        <v>17458</v>
      </c>
      <c r="G112" s="32">
        <v>0</v>
      </c>
      <c r="H112" s="32">
        <v>17458</v>
      </c>
      <c r="I112" s="32">
        <v>0</v>
      </c>
      <c r="J112" s="32">
        <v>0</v>
      </c>
      <c r="K112" s="204"/>
    </row>
    <row r="113" spans="1:11" ht="27.75" customHeight="1">
      <c r="A113" s="91"/>
      <c r="B113" s="91"/>
      <c r="C113" s="141"/>
      <c r="D113" s="139"/>
      <c r="E113" s="30">
        <v>2014</v>
      </c>
      <c r="F113" s="31">
        <f>G113+H113+J113</f>
        <v>17476</v>
      </c>
      <c r="G113" s="32">
        <v>0</v>
      </c>
      <c r="H113" s="32">
        <v>17476</v>
      </c>
      <c r="I113" s="32">
        <v>0</v>
      </c>
      <c r="J113" s="32">
        <v>0</v>
      </c>
      <c r="K113" s="204"/>
    </row>
    <row r="114" spans="1:11" ht="30.75" customHeight="1">
      <c r="A114" s="91"/>
      <c r="B114" s="91"/>
      <c r="C114" s="141"/>
      <c r="D114" s="140"/>
      <c r="E114" s="30">
        <v>2015</v>
      </c>
      <c r="F114" s="31">
        <f>G114+H114+J114</f>
        <v>17495</v>
      </c>
      <c r="G114" s="32">
        <v>0</v>
      </c>
      <c r="H114" s="32">
        <v>17495</v>
      </c>
      <c r="I114" s="32">
        <v>0</v>
      </c>
      <c r="J114" s="32">
        <v>0</v>
      </c>
      <c r="K114" s="205"/>
    </row>
    <row r="115" spans="1:11" ht="37.5" customHeight="1">
      <c r="A115" s="101">
        <v>27</v>
      </c>
      <c r="B115" s="230" t="s">
        <v>138</v>
      </c>
      <c r="C115" s="147" t="s">
        <v>27</v>
      </c>
      <c r="D115" s="147" t="s">
        <v>28</v>
      </c>
      <c r="E115" s="29" t="s">
        <v>46</v>
      </c>
      <c r="F115" s="31">
        <f>F116+F117+F118+F121</f>
        <v>116845.2</v>
      </c>
      <c r="G115" s="31">
        <f>G116+G117+G118+G121</f>
        <v>0</v>
      </c>
      <c r="H115" s="31">
        <f>H116+H117+H118+H121</f>
        <v>116845.2</v>
      </c>
      <c r="I115" s="31">
        <f>I116+I117+I118+I121</f>
        <v>0</v>
      </c>
      <c r="J115" s="31">
        <f>J116+J117+J118+J121</f>
        <v>0</v>
      </c>
      <c r="K115" s="203" t="s">
        <v>29</v>
      </c>
    </row>
    <row r="116" spans="1:11" ht="40.5" customHeight="1">
      <c r="A116" s="113"/>
      <c r="B116" s="231"/>
      <c r="C116" s="148"/>
      <c r="D116" s="148"/>
      <c r="E116" s="30">
        <v>2012</v>
      </c>
      <c r="F116" s="31">
        <f>G116+H116+I116+J116</f>
        <v>29251.2</v>
      </c>
      <c r="G116" s="32">
        <v>0</v>
      </c>
      <c r="H116" s="32">
        <v>29251.2</v>
      </c>
      <c r="I116" s="32">
        <v>0</v>
      </c>
      <c r="J116" s="32">
        <v>0</v>
      </c>
      <c r="K116" s="204"/>
    </row>
    <row r="117" spans="1:11" ht="27.75" customHeight="1">
      <c r="A117" s="113"/>
      <c r="B117" s="231"/>
      <c r="C117" s="148"/>
      <c r="D117" s="148"/>
      <c r="E117" s="30">
        <v>2013</v>
      </c>
      <c r="F117" s="31">
        <f>G117+H117+I117+J117</f>
        <v>29170</v>
      </c>
      <c r="G117" s="32">
        <v>0</v>
      </c>
      <c r="H117" s="32">
        <v>29170</v>
      </c>
      <c r="I117" s="32">
        <v>0</v>
      </c>
      <c r="J117" s="32">
        <v>0</v>
      </c>
      <c r="K117" s="204"/>
    </row>
    <row r="118" spans="1:11" ht="102.75" customHeight="1">
      <c r="A118" s="113"/>
      <c r="B118" s="231"/>
      <c r="C118" s="148"/>
      <c r="D118" s="148"/>
      <c r="E118" s="147">
        <v>2014</v>
      </c>
      <c r="F118" s="234">
        <f>G118+H118+I118+J118</f>
        <v>29195</v>
      </c>
      <c r="G118" s="213">
        <v>0</v>
      </c>
      <c r="H118" s="213">
        <v>29195</v>
      </c>
      <c r="I118" s="213">
        <v>0</v>
      </c>
      <c r="J118" s="213">
        <v>0</v>
      </c>
      <c r="K118" s="204"/>
    </row>
    <row r="119" spans="1:11" ht="238.5" customHeight="1">
      <c r="A119" s="113"/>
      <c r="B119" s="231"/>
      <c r="C119" s="148"/>
      <c r="D119" s="148"/>
      <c r="E119" s="148"/>
      <c r="F119" s="235"/>
      <c r="G119" s="236"/>
      <c r="H119" s="236"/>
      <c r="I119" s="236"/>
      <c r="J119" s="236"/>
      <c r="K119" s="237" t="s">
        <v>30</v>
      </c>
    </row>
    <row r="120" spans="1:11" ht="181.5" customHeight="1">
      <c r="A120" s="113"/>
      <c r="B120" s="231"/>
      <c r="C120" s="148"/>
      <c r="D120" s="148"/>
      <c r="E120" s="148"/>
      <c r="F120" s="235"/>
      <c r="G120" s="236"/>
      <c r="H120" s="236"/>
      <c r="I120" s="236"/>
      <c r="J120" s="236"/>
      <c r="K120" s="237" t="s">
        <v>31</v>
      </c>
    </row>
    <row r="121" spans="1:11" ht="173.25" customHeight="1">
      <c r="A121" s="114"/>
      <c r="B121" s="232"/>
      <c r="C121" s="149"/>
      <c r="D121" s="149"/>
      <c r="E121" s="233">
        <v>2015</v>
      </c>
      <c r="F121" s="238">
        <f>J121+I121+H121+G121</f>
        <v>29229</v>
      </c>
      <c r="G121" s="239"/>
      <c r="H121" s="239">
        <v>29229</v>
      </c>
      <c r="I121" s="239"/>
      <c r="J121" s="239"/>
      <c r="K121" s="56" t="s">
        <v>32</v>
      </c>
    </row>
    <row r="122" spans="1:11" ht="37.5" customHeight="1">
      <c r="A122" s="91">
        <v>28</v>
      </c>
      <c r="B122" s="91" t="s">
        <v>225</v>
      </c>
      <c r="C122" s="147" t="s">
        <v>226</v>
      </c>
      <c r="D122" s="147" t="s">
        <v>24</v>
      </c>
      <c r="E122" s="29" t="s">
        <v>46</v>
      </c>
      <c r="F122" s="31">
        <f>F123+F124+F125+F126</f>
        <v>50600</v>
      </c>
      <c r="G122" s="31">
        <f>G123+G124+G125+G126</f>
        <v>0</v>
      </c>
      <c r="H122" s="31">
        <f>H123+H124+H125+H126</f>
        <v>50600</v>
      </c>
      <c r="I122" s="31">
        <f>I123+I124+I125+I126</f>
        <v>0</v>
      </c>
      <c r="J122" s="31">
        <f>J123+J124+J125+J126</f>
        <v>0</v>
      </c>
      <c r="K122" s="203" t="s">
        <v>25</v>
      </c>
    </row>
    <row r="123" spans="1:11" ht="30" customHeight="1">
      <c r="A123" s="91"/>
      <c r="B123" s="91"/>
      <c r="C123" s="148"/>
      <c r="D123" s="148"/>
      <c r="E123" s="30">
        <v>2012</v>
      </c>
      <c r="F123" s="31">
        <f>G123+H123+I123+J123</f>
        <v>2500</v>
      </c>
      <c r="G123" s="32">
        <v>0</v>
      </c>
      <c r="H123" s="32">
        <v>2500</v>
      </c>
      <c r="I123" s="32">
        <v>0</v>
      </c>
      <c r="J123" s="32">
        <v>0</v>
      </c>
      <c r="K123" s="204"/>
    </row>
    <row r="124" spans="1:11" ht="27.75" customHeight="1">
      <c r="A124" s="91"/>
      <c r="B124" s="91"/>
      <c r="C124" s="148"/>
      <c r="D124" s="148"/>
      <c r="E124" s="30">
        <v>2013</v>
      </c>
      <c r="F124" s="31">
        <f>G124+H124+I124+J124</f>
        <v>3000</v>
      </c>
      <c r="G124" s="32">
        <v>0</v>
      </c>
      <c r="H124" s="32">
        <v>3000</v>
      </c>
      <c r="I124" s="32">
        <v>0</v>
      </c>
      <c r="J124" s="32">
        <v>0</v>
      </c>
      <c r="K124" s="204"/>
    </row>
    <row r="125" spans="1:11" ht="23.25" customHeight="1">
      <c r="A125" s="91"/>
      <c r="B125" s="91"/>
      <c r="C125" s="148"/>
      <c r="D125" s="148"/>
      <c r="E125" s="30">
        <v>2014</v>
      </c>
      <c r="F125" s="31">
        <f>G125+H125+I125+J125</f>
        <v>35480</v>
      </c>
      <c r="G125" s="32">
        <v>0</v>
      </c>
      <c r="H125" s="32">
        <v>35480</v>
      </c>
      <c r="I125" s="32">
        <v>0</v>
      </c>
      <c r="J125" s="32">
        <v>0</v>
      </c>
      <c r="K125" s="204"/>
    </row>
    <row r="126" spans="1:11" ht="21" customHeight="1">
      <c r="A126" s="91"/>
      <c r="B126" s="91"/>
      <c r="C126" s="149"/>
      <c r="D126" s="149"/>
      <c r="E126" s="30">
        <v>2015</v>
      </c>
      <c r="F126" s="31">
        <f>G126+H126+I126+J126</f>
        <v>9620</v>
      </c>
      <c r="G126" s="32">
        <v>0</v>
      </c>
      <c r="H126" s="32">
        <v>9620</v>
      </c>
      <c r="I126" s="32">
        <v>0</v>
      </c>
      <c r="J126" s="32">
        <v>0</v>
      </c>
      <c r="K126" s="205"/>
    </row>
    <row r="127" spans="1:11" ht="27.75" customHeight="1">
      <c r="A127" s="101">
        <v>29</v>
      </c>
      <c r="B127" s="101" t="s">
        <v>213</v>
      </c>
      <c r="C127" s="147" t="s">
        <v>183</v>
      </c>
      <c r="D127" s="147" t="s">
        <v>109</v>
      </c>
      <c r="E127" s="29" t="s">
        <v>46</v>
      </c>
      <c r="F127" s="31">
        <f>F128+F129+F130+F131</f>
        <v>125837.79999999999</v>
      </c>
      <c r="G127" s="31">
        <f>G128+G129+G130+G131</f>
        <v>0</v>
      </c>
      <c r="H127" s="31">
        <f>H128+H129+H130+H131</f>
        <v>125837.79999999999</v>
      </c>
      <c r="I127" s="31">
        <f>I128+I129+I130+I131</f>
        <v>0</v>
      </c>
      <c r="J127" s="31">
        <f>J128+J129+J130+J131</f>
        <v>0</v>
      </c>
      <c r="K127" s="203" t="s">
        <v>110</v>
      </c>
    </row>
    <row r="128" spans="1:11" ht="21.75" customHeight="1">
      <c r="A128" s="113"/>
      <c r="B128" s="113"/>
      <c r="C128" s="148"/>
      <c r="D128" s="148"/>
      <c r="E128" s="30">
        <v>2012</v>
      </c>
      <c r="F128" s="31">
        <f>G128+H128+I128+J128</f>
        <v>24419.5</v>
      </c>
      <c r="G128" s="32">
        <v>0</v>
      </c>
      <c r="H128" s="32">
        <v>24419.5</v>
      </c>
      <c r="I128" s="32">
        <v>0</v>
      </c>
      <c r="J128" s="32">
        <v>0</v>
      </c>
      <c r="K128" s="204"/>
    </row>
    <row r="129" spans="1:11" ht="16.5" customHeight="1">
      <c r="A129" s="113"/>
      <c r="B129" s="113"/>
      <c r="C129" s="148"/>
      <c r="D129" s="148"/>
      <c r="E129" s="30">
        <v>2013</v>
      </c>
      <c r="F129" s="31">
        <f>G129+H129+I129+J129</f>
        <v>32630.2</v>
      </c>
      <c r="G129" s="32">
        <v>0</v>
      </c>
      <c r="H129" s="32">
        <v>32630.2</v>
      </c>
      <c r="I129" s="32">
        <v>0</v>
      </c>
      <c r="J129" s="32">
        <v>0</v>
      </c>
      <c r="K129" s="204"/>
    </row>
    <row r="130" spans="1:11" ht="17.25" customHeight="1">
      <c r="A130" s="113"/>
      <c r="B130" s="113"/>
      <c r="C130" s="148"/>
      <c r="D130" s="148"/>
      <c r="E130" s="30">
        <v>2014</v>
      </c>
      <c r="F130" s="31">
        <f>G130+H130+I130+J130</f>
        <v>33786.6</v>
      </c>
      <c r="G130" s="32">
        <v>0</v>
      </c>
      <c r="H130" s="32">
        <v>33786.6</v>
      </c>
      <c r="I130" s="32">
        <v>0</v>
      </c>
      <c r="J130" s="32">
        <v>0</v>
      </c>
      <c r="K130" s="204"/>
    </row>
    <row r="131" spans="1:11" ht="15.75" customHeight="1">
      <c r="A131" s="114"/>
      <c r="B131" s="114"/>
      <c r="C131" s="149"/>
      <c r="D131" s="149"/>
      <c r="E131" s="30">
        <v>2014</v>
      </c>
      <c r="F131" s="31">
        <f>G131+H131+I131+J131</f>
        <v>35001.5</v>
      </c>
      <c r="G131" s="32">
        <v>0</v>
      </c>
      <c r="H131" s="32">
        <v>35001.5</v>
      </c>
      <c r="I131" s="32">
        <v>0</v>
      </c>
      <c r="J131" s="32">
        <v>0</v>
      </c>
      <c r="K131" s="205"/>
    </row>
    <row r="132" spans="1:11" ht="37.5" customHeight="1">
      <c r="A132" s="101">
        <v>30</v>
      </c>
      <c r="B132" s="101" t="s">
        <v>227</v>
      </c>
      <c r="C132" s="147" t="s">
        <v>188</v>
      </c>
      <c r="D132" s="206" t="s">
        <v>228</v>
      </c>
      <c r="E132" s="29" t="s">
        <v>46</v>
      </c>
      <c r="F132" s="31">
        <f>F133+F134+F135+F136</f>
        <v>65783</v>
      </c>
      <c r="G132" s="31">
        <f>G133+G134+G135+G136</f>
        <v>0</v>
      </c>
      <c r="H132" s="31">
        <f>H133+H134+H135+H136</f>
        <v>65783</v>
      </c>
      <c r="I132" s="31">
        <f>I133+I134+I135+I136</f>
        <v>0</v>
      </c>
      <c r="J132" s="31">
        <f>J133+J134+J135+J136</f>
        <v>0</v>
      </c>
      <c r="K132" s="203" t="s">
        <v>230</v>
      </c>
    </row>
    <row r="133" spans="1:11" ht="40.5" customHeight="1">
      <c r="A133" s="113"/>
      <c r="B133" s="113"/>
      <c r="C133" s="148"/>
      <c r="D133" s="207"/>
      <c r="E133" s="30">
        <v>2012</v>
      </c>
      <c r="F133" s="31">
        <f>G133+H133+I133+J133</f>
        <v>17730</v>
      </c>
      <c r="G133" s="32">
        <v>0</v>
      </c>
      <c r="H133" s="32">
        <v>17730</v>
      </c>
      <c r="I133" s="32">
        <v>0</v>
      </c>
      <c r="J133" s="32">
        <v>0</v>
      </c>
      <c r="K133" s="204"/>
    </row>
    <row r="134" spans="1:11" ht="27.75" customHeight="1">
      <c r="A134" s="113"/>
      <c r="B134" s="113"/>
      <c r="C134" s="148"/>
      <c r="D134" s="207"/>
      <c r="E134" s="30">
        <v>2013</v>
      </c>
      <c r="F134" s="31">
        <f>G134+H134+I134+J134</f>
        <v>15898</v>
      </c>
      <c r="G134" s="32">
        <v>0</v>
      </c>
      <c r="H134" s="32">
        <v>15898</v>
      </c>
      <c r="I134" s="32">
        <v>0</v>
      </c>
      <c r="J134" s="32">
        <v>0</v>
      </c>
      <c r="K134" s="204"/>
    </row>
    <row r="135" spans="1:11" ht="29.25" customHeight="1">
      <c r="A135" s="113"/>
      <c r="B135" s="113"/>
      <c r="C135" s="148"/>
      <c r="D135" s="207"/>
      <c r="E135" s="30">
        <v>2014</v>
      </c>
      <c r="F135" s="31">
        <f>G135+H135+I135+J135</f>
        <v>16042</v>
      </c>
      <c r="G135" s="32">
        <v>0</v>
      </c>
      <c r="H135" s="32">
        <v>16042</v>
      </c>
      <c r="I135" s="32">
        <v>0</v>
      </c>
      <c r="J135" s="32">
        <v>0</v>
      </c>
      <c r="K135" s="204"/>
    </row>
    <row r="136" spans="1:11" ht="102.75" customHeight="1">
      <c r="A136" s="113"/>
      <c r="B136" s="113"/>
      <c r="C136" s="148"/>
      <c r="D136" s="207"/>
      <c r="E136" s="209">
        <v>2014</v>
      </c>
      <c r="F136" s="211">
        <f>G136+H136+I136+J136</f>
        <v>16113</v>
      </c>
      <c r="G136" s="213">
        <v>0</v>
      </c>
      <c r="H136" s="213">
        <v>16113</v>
      </c>
      <c r="I136" s="215">
        <v>0</v>
      </c>
      <c r="J136" s="215">
        <v>0</v>
      </c>
      <c r="K136" s="204"/>
    </row>
    <row r="137" spans="1:11" ht="27.75" customHeight="1">
      <c r="A137" s="114"/>
      <c r="B137" s="114"/>
      <c r="C137" s="149"/>
      <c r="D137" s="208"/>
      <c r="E137" s="210"/>
      <c r="F137" s="212"/>
      <c r="G137" s="214"/>
      <c r="H137" s="214"/>
      <c r="I137" s="216"/>
      <c r="J137" s="216"/>
      <c r="K137" s="48" t="s">
        <v>229</v>
      </c>
    </row>
    <row r="138" ht="12" customHeight="1"/>
    <row r="139" ht="12" customHeight="1"/>
    <row r="140" ht="12" customHeight="1"/>
    <row r="141" ht="12" customHeight="1"/>
    <row r="142" ht="12" customHeight="1"/>
    <row r="143" ht="12" customHeight="1"/>
    <row r="144" ht="12" customHeight="1"/>
  </sheetData>
  <sheetProtection/>
  <mergeCells count="167">
    <mergeCell ref="E118:E120"/>
    <mergeCell ref="F118:F120"/>
    <mergeCell ref="G118:G120"/>
    <mergeCell ref="H118:H120"/>
    <mergeCell ref="I118:I120"/>
    <mergeCell ref="J118:J120"/>
    <mergeCell ref="K132:K136"/>
    <mergeCell ref="E136:E137"/>
    <mergeCell ref="F136:F137"/>
    <mergeCell ref="G136:G137"/>
    <mergeCell ref="I136:I137"/>
    <mergeCell ref="H136:H137"/>
    <mergeCell ref="J136:J137"/>
    <mergeCell ref="B127:B131"/>
    <mergeCell ref="A127:A131"/>
    <mergeCell ref="C127:C131"/>
    <mergeCell ref="D127:D131"/>
    <mergeCell ref="D132:D137"/>
    <mergeCell ref="C132:C137"/>
    <mergeCell ref="B132:B137"/>
    <mergeCell ref="A132:A137"/>
    <mergeCell ref="K127:K131"/>
    <mergeCell ref="B93:B97"/>
    <mergeCell ref="A93:A97"/>
    <mergeCell ref="C93:C97"/>
    <mergeCell ref="D93:D97"/>
    <mergeCell ref="K115:K118"/>
    <mergeCell ref="A122:A126"/>
    <mergeCell ref="B122:B126"/>
    <mergeCell ref="C122:C126"/>
    <mergeCell ref="D122:D126"/>
    <mergeCell ref="K110:K114"/>
    <mergeCell ref="K122:K126"/>
    <mergeCell ref="A115:A121"/>
    <mergeCell ref="B115:B121"/>
    <mergeCell ref="C115:C121"/>
    <mergeCell ref="D115:D121"/>
    <mergeCell ref="A105:A109"/>
    <mergeCell ref="D105:D109"/>
    <mergeCell ref="K105:K109"/>
    <mergeCell ref="B105:B109"/>
    <mergeCell ref="C105:C109"/>
    <mergeCell ref="J99:J101"/>
    <mergeCell ref="A88:A92"/>
    <mergeCell ref="A77:A80"/>
    <mergeCell ref="A102:A104"/>
    <mergeCell ref="A82:A86"/>
    <mergeCell ref="K67:K71"/>
    <mergeCell ref="K72:K76"/>
    <mergeCell ref="A72:A76"/>
    <mergeCell ref="B72:B76"/>
    <mergeCell ref="C72:C76"/>
    <mergeCell ref="B77:B80"/>
    <mergeCell ref="C77:C80"/>
    <mergeCell ref="D77:D80"/>
    <mergeCell ref="K77:K80"/>
    <mergeCell ref="A1:K1"/>
    <mergeCell ref="A3:A5"/>
    <mergeCell ref="B3:B5"/>
    <mergeCell ref="C3:C5"/>
    <mergeCell ref="D3:D5"/>
    <mergeCell ref="E3:F3"/>
    <mergeCell ref="G3:J3"/>
    <mergeCell ref="K3:K5"/>
    <mergeCell ref="E4:E5"/>
    <mergeCell ref="F4:F5"/>
    <mergeCell ref="G4:G5"/>
    <mergeCell ref="H4:H5"/>
    <mergeCell ref="J4:J5"/>
    <mergeCell ref="A6:A9"/>
    <mergeCell ref="B6:B9"/>
    <mergeCell ref="C6:C9"/>
    <mergeCell ref="D6:D9"/>
    <mergeCell ref="I4:I5"/>
    <mergeCell ref="K6:K9"/>
    <mergeCell ref="A10:A13"/>
    <mergeCell ref="B10:B13"/>
    <mergeCell ref="C10:C13"/>
    <mergeCell ref="D10:D13"/>
    <mergeCell ref="K10:K13"/>
    <mergeCell ref="K14:K17"/>
    <mergeCell ref="A18:A21"/>
    <mergeCell ref="B18:B21"/>
    <mergeCell ref="C18:C21"/>
    <mergeCell ref="D18:D21"/>
    <mergeCell ref="K18:K21"/>
    <mergeCell ref="A14:A17"/>
    <mergeCell ref="B14:B17"/>
    <mergeCell ref="C14:C17"/>
    <mergeCell ref="D14:D17"/>
    <mergeCell ref="K22:K25"/>
    <mergeCell ref="K26:K29"/>
    <mergeCell ref="A22:A25"/>
    <mergeCell ref="B22:B25"/>
    <mergeCell ref="C22:C25"/>
    <mergeCell ref="D22:D25"/>
    <mergeCell ref="A26:A29"/>
    <mergeCell ref="B26:B29"/>
    <mergeCell ref="C26:C29"/>
    <mergeCell ref="D26:D29"/>
    <mergeCell ref="A30:A33"/>
    <mergeCell ref="K38:K43"/>
    <mergeCell ref="K30:K33"/>
    <mergeCell ref="B38:B43"/>
    <mergeCell ref="C38:C43"/>
    <mergeCell ref="D38:D43"/>
    <mergeCell ref="K34:K37"/>
    <mergeCell ref="A34:A37"/>
    <mergeCell ref="B34:B37"/>
    <mergeCell ref="C34:C37"/>
    <mergeCell ref="K49:K53"/>
    <mergeCell ref="A67:A71"/>
    <mergeCell ref="B44:B48"/>
    <mergeCell ref="C44:C48"/>
    <mergeCell ref="D44:D48"/>
    <mergeCell ref="K44:K48"/>
    <mergeCell ref="C49:C53"/>
    <mergeCell ref="D49:D53"/>
    <mergeCell ref="B82:B86"/>
    <mergeCell ref="D72:D76"/>
    <mergeCell ref="B30:B33"/>
    <mergeCell ref="C30:C33"/>
    <mergeCell ref="D30:D33"/>
    <mergeCell ref="D34:D37"/>
    <mergeCell ref="B67:B71"/>
    <mergeCell ref="C67:C71"/>
    <mergeCell ref="D67:D71"/>
    <mergeCell ref="B49:B53"/>
    <mergeCell ref="K93:K97"/>
    <mergeCell ref="K54:K59"/>
    <mergeCell ref="C82:C86"/>
    <mergeCell ref="D82:D86"/>
    <mergeCell ref="K82:K86"/>
    <mergeCell ref="D61:D66"/>
    <mergeCell ref="K61:K66"/>
    <mergeCell ref="D54:D59"/>
    <mergeCell ref="K88:K92"/>
    <mergeCell ref="A54:A59"/>
    <mergeCell ref="B54:B59"/>
    <mergeCell ref="C54:C59"/>
    <mergeCell ref="A61:A66"/>
    <mergeCell ref="B61:B66"/>
    <mergeCell ref="C61:C66"/>
    <mergeCell ref="K102:K104"/>
    <mergeCell ref="D102:D104"/>
    <mergeCell ref="C102:C104"/>
    <mergeCell ref="B102:B104"/>
    <mergeCell ref="A98:A101"/>
    <mergeCell ref="K98:K101"/>
    <mergeCell ref="B98:B101"/>
    <mergeCell ref="C98:C101"/>
    <mergeCell ref="D98:D101"/>
    <mergeCell ref="E99:E101"/>
    <mergeCell ref="F99:F101"/>
    <mergeCell ref="G99:G101"/>
    <mergeCell ref="H99:H101"/>
    <mergeCell ref="I99:I101"/>
    <mergeCell ref="A44:A48"/>
    <mergeCell ref="A49:A53"/>
    <mergeCell ref="A38:A43"/>
    <mergeCell ref="D110:D114"/>
    <mergeCell ref="C110:C114"/>
    <mergeCell ref="B110:B114"/>
    <mergeCell ref="A110:A114"/>
    <mergeCell ref="B88:B92"/>
    <mergeCell ref="C88:C92"/>
    <mergeCell ref="D88:D9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8"/>
  <sheetViews>
    <sheetView zoomScale="115" zoomScaleNormal="115" zoomScalePageLayoutView="0" workbookViewId="0" topLeftCell="A1">
      <selection activeCell="C16" sqref="C16"/>
    </sheetView>
  </sheetViews>
  <sheetFormatPr defaultColWidth="9.00390625" defaultRowHeight="12.75"/>
  <cols>
    <col min="1" max="1" width="4.00390625" style="6" customWidth="1"/>
    <col min="2" max="2" width="17.375" style="6" customWidth="1"/>
    <col min="3" max="3" width="21.125" style="6" customWidth="1"/>
    <col min="4" max="4" width="21.125" style="5" customWidth="1"/>
    <col min="5" max="6" width="7.875" style="2" customWidth="1"/>
    <col min="7" max="7" width="8.875" style="2" customWidth="1"/>
    <col min="8" max="8" width="10.125" style="2" customWidth="1"/>
    <col min="9" max="9" width="11.75390625" style="2" customWidth="1"/>
    <col min="10" max="10" width="9.125" style="2" customWidth="1"/>
    <col min="11" max="11" width="30.375" style="6" customWidth="1"/>
    <col min="12" max="16384" width="9.125" style="2" customWidth="1"/>
  </cols>
  <sheetData>
    <row r="1" spans="1:11" ht="12">
      <c r="A1" s="193" t="s">
        <v>210</v>
      </c>
      <c r="B1" s="193"/>
      <c r="C1" s="193"/>
      <c r="D1" s="193"/>
      <c r="E1" s="193"/>
      <c r="F1" s="193"/>
      <c r="G1" s="193"/>
      <c r="H1" s="193"/>
      <c r="I1" s="193"/>
      <c r="J1" s="193"/>
      <c r="K1" s="193"/>
    </row>
    <row r="3" spans="1:11" ht="47.25" customHeight="1">
      <c r="A3" s="191" t="s">
        <v>39</v>
      </c>
      <c r="B3" s="191" t="s">
        <v>47</v>
      </c>
      <c r="C3" s="53" t="s">
        <v>48</v>
      </c>
      <c r="D3" s="191" t="s">
        <v>40</v>
      </c>
      <c r="E3" s="195" t="s">
        <v>51</v>
      </c>
      <c r="F3" s="196"/>
      <c r="G3" s="197" t="s">
        <v>41</v>
      </c>
      <c r="H3" s="197"/>
      <c r="I3" s="197"/>
      <c r="J3" s="197"/>
      <c r="K3" s="198" t="s">
        <v>50</v>
      </c>
    </row>
    <row r="4" spans="1:11" ht="21" customHeight="1">
      <c r="A4" s="194"/>
      <c r="B4" s="194"/>
      <c r="C4" s="123"/>
      <c r="D4" s="194"/>
      <c r="E4" s="200" t="s">
        <v>52</v>
      </c>
      <c r="F4" s="200" t="s">
        <v>45</v>
      </c>
      <c r="G4" s="191" t="s">
        <v>42</v>
      </c>
      <c r="H4" s="191" t="s">
        <v>43</v>
      </c>
      <c r="I4" s="191" t="s">
        <v>121</v>
      </c>
      <c r="J4" s="191" t="s">
        <v>44</v>
      </c>
      <c r="K4" s="199"/>
    </row>
    <row r="5" spans="1:11" ht="30.75" customHeight="1">
      <c r="A5" s="187"/>
      <c r="B5" s="187"/>
      <c r="C5" s="187"/>
      <c r="D5" s="187"/>
      <c r="E5" s="201"/>
      <c r="F5" s="201"/>
      <c r="G5" s="192"/>
      <c r="H5" s="187"/>
      <c r="I5" s="192"/>
      <c r="J5" s="192"/>
      <c r="K5" s="172"/>
    </row>
    <row r="6" spans="1:11" ht="71.25" customHeight="1">
      <c r="A6" s="217">
        <v>1</v>
      </c>
      <c r="B6" s="219" t="s">
        <v>201</v>
      </c>
      <c r="C6" s="164" t="s">
        <v>163</v>
      </c>
      <c r="D6" s="142" t="s">
        <v>10</v>
      </c>
      <c r="E6" s="8" t="s">
        <v>46</v>
      </c>
      <c r="F6" s="33">
        <f>SUM(G6:J6)</f>
        <v>170038.9</v>
      </c>
      <c r="G6" s="33">
        <f>SUM(G7:G8)</f>
        <v>122229.5</v>
      </c>
      <c r="H6" s="33">
        <f>SUM(H7:H8)</f>
        <v>6799</v>
      </c>
      <c r="I6" s="33">
        <f>SUM(I7:I8)</f>
        <v>41010.4</v>
      </c>
      <c r="J6" s="33">
        <f>SUM(J7:J8)</f>
        <v>0</v>
      </c>
      <c r="K6" s="173" t="s">
        <v>202</v>
      </c>
    </row>
    <row r="7" spans="1:11" ht="49.5" customHeight="1">
      <c r="A7" s="218"/>
      <c r="B7" s="220"/>
      <c r="C7" s="165"/>
      <c r="D7" s="142"/>
      <c r="E7" s="3">
        <v>2011</v>
      </c>
      <c r="F7" s="33">
        <f>SUM(G7:J7)</f>
        <v>0</v>
      </c>
      <c r="G7" s="34">
        <v>0</v>
      </c>
      <c r="H7" s="34">
        <v>0</v>
      </c>
      <c r="I7" s="34">
        <v>0</v>
      </c>
      <c r="J7" s="34">
        <v>0</v>
      </c>
      <c r="K7" s="177"/>
    </row>
    <row r="8" spans="1:11" ht="29.25" customHeight="1">
      <c r="A8" s="218"/>
      <c r="B8" s="221"/>
      <c r="C8" s="166"/>
      <c r="D8" s="142"/>
      <c r="E8" s="3">
        <v>2012</v>
      </c>
      <c r="F8" s="33">
        <f>SUM(G8:J8)</f>
        <v>170038.9</v>
      </c>
      <c r="G8" s="34">
        <v>122229.5</v>
      </c>
      <c r="H8" s="34">
        <v>6799</v>
      </c>
      <c r="I8" s="34">
        <v>41010.4</v>
      </c>
      <c r="J8" s="34">
        <v>0</v>
      </c>
      <c r="K8" s="177"/>
    </row>
  </sheetData>
  <sheetProtection/>
  <mergeCells count="19">
    <mergeCell ref="A1:K1"/>
    <mergeCell ref="A3:A5"/>
    <mergeCell ref="B3:B5"/>
    <mergeCell ref="C3:C5"/>
    <mergeCell ref="D3:D5"/>
    <mergeCell ref="E3:F3"/>
    <mergeCell ref="G3:J3"/>
    <mergeCell ref="K3:K5"/>
    <mergeCell ref="E4:E5"/>
    <mergeCell ref="F4:F5"/>
    <mergeCell ref="G4:G5"/>
    <mergeCell ref="H4:H5"/>
    <mergeCell ref="J4:J5"/>
    <mergeCell ref="I4:I5"/>
    <mergeCell ref="C6:C8"/>
    <mergeCell ref="A6:A8"/>
    <mergeCell ref="B6:B8"/>
    <mergeCell ref="K6:K8"/>
    <mergeCell ref="D6:D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4">
      <selection activeCell="L13" sqref="L13"/>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31.75390625" style="6" customWidth="1"/>
    <col min="11" max="16384" width="9.125" style="1" customWidth="1"/>
  </cols>
  <sheetData>
    <row r="1" spans="1:10" ht="12">
      <c r="A1" s="122" t="s">
        <v>211</v>
      </c>
      <c r="B1" s="122"/>
      <c r="C1" s="122"/>
      <c r="D1" s="122"/>
      <c r="E1" s="122"/>
      <c r="F1" s="122"/>
      <c r="G1" s="122"/>
      <c r="H1" s="122"/>
      <c r="I1" s="122"/>
      <c r="J1" s="122"/>
    </row>
    <row r="3" spans="1:11" ht="47.25" customHeight="1">
      <c r="A3" s="191" t="s">
        <v>39</v>
      </c>
      <c r="B3" s="191" t="s">
        <v>47</v>
      </c>
      <c r="C3" s="53" t="s">
        <v>48</v>
      </c>
      <c r="D3" s="191" t="s">
        <v>40</v>
      </c>
      <c r="E3" s="195" t="s">
        <v>51</v>
      </c>
      <c r="F3" s="196"/>
      <c r="G3" s="197" t="s">
        <v>41</v>
      </c>
      <c r="H3" s="197"/>
      <c r="I3" s="197"/>
      <c r="J3" s="198" t="s">
        <v>50</v>
      </c>
      <c r="K3" s="2"/>
    </row>
    <row r="4" spans="1:11" ht="21" customHeight="1">
      <c r="A4" s="194"/>
      <c r="B4" s="194"/>
      <c r="C4" s="123"/>
      <c r="D4" s="194"/>
      <c r="E4" s="200" t="s">
        <v>52</v>
      </c>
      <c r="F4" s="200" t="s">
        <v>45</v>
      </c>
      <c r="G4" s="191" t="s">
        <v>42</v>
      </c>
      <c r="H4" s="191" t="s">
        <v>43</v>
      </c>
      <c r="I4" s="191" t="s">
        <v>44</v>
      </c>
      <c r="J4" s="199"/>
      <c r="K4" s="2"/>
    </row>
    <row r="5" spans="1:11" ht="18" customHeight="1">
      <c r="A5" s="187"/>
      <c r="B5" s="187"/>
      <c r="C5" s="187"/>
      <c r="D5" s="187"/>
      <c r="E5" s="201"/>
      <c r="F5" s="201"/>
      <c r="G5" s="192"/>
      <c r="H5" s="187"/>
      <c r="I5" s="192"/>
      <c r="J5" s="172"/>
      <c r="K5" s="2"/>
    </row>
    <row r="6" spans="1:10" ht="21" customHeight="1">
      <c r="A6" s="225">
        <v>1</v>
      </c>
      <c r="B6" s="96" t="s">
        <v>81</v>
      </c>
      <c r="C6" s="96" t="s">
        <v>82</v>
      </c>
      <c r="D6" s="159" t="s">
        <v>85</v>
      </c>
      <c r="E6" s="10" t="s">
        <v>46</v>
      </c>
      <c r="F6" s="9">
        <f aca="true" t="shared" si="0" ref="F6:F19">SUM(G6:I6)</f>
        <v>54841.96</v>
      </c>
      <c r="G6" s="10">
        <f>SUM(G7:G9)</f>
        <v>0</v>
      </c>
      <c r="H6" s="10">
        <f>SUM(H7:H9)</f>
        <v>0</v>
      </c>
      <c r="I6" s="10">
        <f>SUM(I7:I9)</f>
        <v>54841.96</v>
      </c>
      <c r="J6" s="159" t="s">
        <v>86</v>
      </c>
    </row>
    <row r="7" spans="1:10" ht="42" customHeight="1">
      <c r="A7" s="228"/>
      <c r="B7" s="186"/>
      <c r="C7" s="186"/>
      <c r="D7" s="223"/>
      <c r="E7" s="9">
        <v>2010</v>
      </c>
      <c r="F7" s="9">
        <f t="shared" si="0"/>
        <v>19841.96</v>
      </c>
      <c r="G7" s="9"/>
      <c r="H7" s="9"/>
      <c r="I7" s="9">
        <v>19841.96</v>
      </c>
      <c r="J7" s="183"/>
    </row>
    <row r="8" spans="1:10" ht="22.5" customHeight="1">
      <c r="A8" s="228"/>
      <c r="B8" s="186"/>
      <c r="C8" s="186"/>
      <c r="D8" s="223"/>
      <c r="E8" s="9">
        <v>2011</v>
      </c>
      <c r="F8" s="9">
        <f t="shared" si="0"/>
        <v>15000</v>
      </c>
      <c r="G8" s="9"/>
      <c r="H8" s="9"/>
      <c r="I8" s="9">
        <v>15000</v>
      </c>
      <c r="J8" s="183"/>
    </row>
    <row r="9" spans="1:10" ht="18.75" customHeight="1">
      <c r="A9" s="229"/>
      <c r="B9" s="187"/>
      <c r="C9" s="187"/>
      <c r="D9" s="224"/>
      <c r="E9" s="7">
        <v>2012</v>
      </c>
      <c r="F9" s="9">
        <f t="shared" si="0"/>
        <v>20000</v>
      </c>
      <c r="G9" s="9"/>
      <c r="H9" s="9"/>
      <c r="I9" s="9">
        <v>20000</v>
      </c>
      <c r="J9" s="184"/>
    </row>
    <row r="10" spans="1:10" ht="54" customHeight="1">
      <c r="A10" s="225">
        <v>2</v>
      </c>
      <c r="B10" s="161" t="s">
        <v>83</v>
      </c>
      <c r="C10" s="161" t="s">
        <v>84</v>
      </c>
      <c r="D10" s="159" t="s">
        <v>87</v>
      </c>
      <c r="E10" s="11" t="s">
        <v>46</v>
      </c>
      <c r="F10" s="10">
        <v>3351730</v>
      </c>
      <c r="G10" s="10">
        <f>SUM(G11:G19)</f>
        <v>0</v>
      </c>
      <c r="H10" s="10">
        <f>SUM(H11:H19)</f>
        <v>0</v>
      </c>
      <c r="I10" s="10">
        <f>SUM(I11:I19)</f>
        <v>0</v>
      </c>
      <c r="J10" s="222" t="s">
        <v>88</v>
      </c>
    </row>
    <row r="11" spans="1:10" ht="45.75" customHeight="1">
      <c r="A11" s="226"/>
      <c r="B11" s="162"/>
      <c r="C11" s="162"/>
      <c r="D11" s="160"/>
      <c r="E11" s="9">
        <v>2009</v>
      </c>
      <c r="F11" s="9">
        <f t="shared" si="0"/>
        <v>0</v>
      </c>
      <c r="G11" s="9"/>
      <c r="H11" s="9"/>
      <c r="I11" s="9"/>
      <c r="J11" s="183"/>
    </row>
    <row r="12" spans="1:10" ht="45.75" customHeight="1">
      <c r="A12" s="226"/>
      <c r="B12" s="162"/>
      <c r="C12" s="162"/>
      <c r="D12" s="160"/>
      <c r="E12" s="9">
        <v>2010</v>
      </c>
      <c r="F12" s="9">
        <f t="shared" si="0"/>
        <v>0</v>
      </c>
      <c r="G12" s="9"/>
      <c r="H12" s="9"/>
      <c r="I12" s="9"/>
      <c r="J12" s="183"/>
    </row>
    <row r="13" spans="1:10" ht="65.25" customHeight="1">
      <c r="A13" s="226"/>
      <c r="B13" s="162"/>
      <c r="C13" s="162"/>
      <c r="D13" s="160"/>
      <c r="E13" s="9">
        <v>2011</v>
      </c>
      <c r="F13" s="9">
        <f t="shared" si="0"/>
        <v>0</v>
      </c>
      <c r="G13" s="9"/>
      <c r="H13" s="9"/>
      <c r="I13" s="9"/>
      <c r="J13" s="183"/>
    </row>
    <row r="14" spans="1:10" ht="20.25" customHeight="1">
      <c r="A14" s="226"/>
      <c r="B14" s="162"/>
      <c r="C14" s="162"/>
      <c r="D14" s="160"/>
      <c r="E14" s="9">
        <v>2012</v>
      </c>
      <c r="F14" s="9">
        <f t="shared" si="0"/>
        <v>0</v>
      </c>
      <c r="G14" s="9"/>
      <c r="H14" s="9"/>
      <c r="I14" s="9"/>
      <c r="J14" s="183"/>
    </row>
    <row r="15" spans="1:10" ht="17.25" customHeight="1">
      <c r="A15" s="226"/>
      <c r="B15" s="162"/>
      <c r="C15" s="162"/>
      <c r="D15" s="160"/>
      <c r="E15" s="9">
        <v>2013</v>
      </c>
      <c r="F15" s="9">
        <f t="shared" si="0"/>
        <v>0</v>
      </c>
      <c r="G15" s="9"/>
      <c r="H15" s="9"/>
      <c r="I15" s="9"/>
      <c r="J15" s="183"/>
    </row>
    <row r="16" spans="1:10" ht="19.5" customHeight="1">
      <c r="A16" s="226"/>
      <c r="B16" s="162"/>
      <c r="C16" s="162"/>
      <c r="D16" s="160"/>
      <c r="E16" s="9">
        <v>2014</v>
      </c>
      <c r="F16" s="9">
        <f t="shared" si="0"/>
        <v>0</v>
      </c>
      <c r="G16" s="9"/>
      <c r="H16" s="9"/>
      <c r="I16" s="9"/>
      <c r="J16" s="183"/>
    </row>
    <row r="17" spans="1:10" ht="15.75" customHeight="1">
      <c r="A17" s="226"/>
      <c r="B17" s="162"/>
      <c r="C17" s="162"/>
      <c r="D17" s="160"/>
      <c r="E17" s="9">
        <v>2015</v>
      </c>
      <c r="F17" s="9">
        <f t="shared" si="0"/>
        <v>0</v>
      </c>
      <c r="G17" s="9"/>
      <c r="H17" s="9"/>
      <c r="I17" s="9"/>
      <c r="J17" s="183"/>
    </row>
    <row r="18" spans="1:10" ht="21.75" customHeight="1">
      <c r="A18" s="226"/>
      <c r="B18" s="162"/>
      <c r="C18" s="162"/>
      <c r="D18" s="160"/>
      <c r="E18" s="9">
        <v>2016</v>
      </c>
      <c r="F18" s="9">
        <f t="shared" si="0"/>
        <v>0</v>
      </c>
      <c r="G18" s="9"/>
      <c r="H18" s="9"/>
      <c r="I18" s="9"/>
      <c r="J18" s="183"/>
    </row>
    <row r="19" spans="1:10" ht="36" customHeight="1">
      <c r="A19" s="227"/>
      <c r="B19" s="163"/>
      <c r="C19" s="163"/>
      <c r="D19" s="185"/>
      <c r="E19" s="9">
        <v>2017</v>
      </c>
      <c r="F19" s="9">
        <f t="shared" si="0"/>
        <v>0</v>
      </c>
      <c r="G19" s="9"/>
      <c r="H19" s="9"/>
      <c r="I19" s="9"/>
      <c r="J19" s="184"/>
    </row>
  </sheetData>
  <sheetProtection/>
  <mergeCells count="23">
    <mergeCell ref="A10:A19"/>
    <mergeCell ref="A6:A9"/>
    <mergeCell ref="D10:D19"/>
    <mergeCell ref="C6:C9"/>
    <mergeCell ref="B10:B19"/>
    <mergeCell ref="C10:C19"/>
    <mergeCell ref="A1:J1"/>
    <mergeCell ref="B6:B9"/>
    <mergeCell ref="D6:D9"/>
    <mergeCell ref="G4:G5"/>
    <mergeCell ref="H4:H5"/>
    <mergeCell ref="A3:A5"/>
    <mergeCell ref="B3:B5"/>
    <mergeCell ref="J10:J19"/>
    <mergeCell ref="J6:J9"/>
    <mergeCell ref="C3:C5"/>
    <mergeCell ref="D3:D5"/>
    <mergeCell ref="G3:I3"/>
    <mergeCell ref="J3:J5"/>
    <mergeCell ref="I4:I5"/>
    <mergeCell ref="E4:E5"/>
    <mergeCell ref="F4:F5"/>
    <mergeCell ref="E3:F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Ravilova_SR</cp:lastModifiedBy>
  <cp:lastPrinted>2012-10-25T03:16:24Z</cp:lastPrinted>
  <dcterms:created xsi:type="dcterms:W3CDTF">2008-11-24T06:53:07Z</dcterms:created>
  <dcterms:modified xsi:type="dcterms:W3CDTF">2013-02-05T10:24:13Z</dcterms:modified>
  <cp:category/>
  <cp:version/>
  <cp:contentType/>
  <cp:contentStatus/>
</cp:coreProperties>
</file>